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20" windowWidth="15480" windowHeight="11400"/>
  </bookViews>
  <sheets>
    <sheet name="2016-2020" sheetId="1" r:id="rId1"/>
    <sheet name="2021-2025" sheetId="2" r:id="rId2"/>
  </sheets>
  <definedNames>
    <definedName name="_xlnm.Print_Area" localSheetId="1">'2021-2025'!$A$1:$G$64</definedName>
  </definedNames>
  <calcPr calcId="114210"/>
</workbook>
</file>

<file path=xl/calcChain.xml><?xml version="1.0" encoding="utf-8"?>
<calcChain xmlns="http://schemas.openxmlformats.org/spreadsheetml/2006/main">
  <c r="B29" i="2"/>
  <c r="C27" i="1"/>
  <c r="D27"/>
  <c r="E27"/>
  <c r="F27"/>
  <c r="G27"/>
  <c r="B17" i="2"/>
  <c r="D17"/>
  <c r="E17"/>
  <c r="F17"/>
  <c r="G17"/>
  <c r="C17"/>
  <c r="B8"/>
  <c r="B19"/>
  <c r="B23"/>
  <c r="B22"/>
  <c r="B21"/>
  <c r="D10"/>
  <c r="E10"/>
  <c r="F10"/>
  <c r="G10"/>
  <c r="C10"/>
  <c r="B13"/>
  <c r="B15"/>
  <c r="D11" i="1"/>
  <c r="E11"/>
  <c r="F11"/>
  <c r="G11"/>
  <c r="C11"/>
  <c r="G16"/>
  <c r="F16"/>
  <c r="E16"/>
  <c r="D16"/>
  <c r="C16"/>
  <c r="B18"/>
  <c r="G27" i="2"/>
  <c r="B13" i="1"/>
  <c r="B26"/>
  <c r="B24"/>
  <c r="B27"/>
  <c r="B15"/>
  <c r="B14"/>
  <c r="B11"/>
  <c r="B19"/>
  <c r="B10"/>
  <c r="D27" i="2"/>
  <c r="E27"/>
  <c r="B21" i="1"/>
  <c r="C27" i="2"/>
  <c r="F27"/>
  <c r="B12"/>
  <c r="B10"/>
  <c r="B27"/>
  <c r="B20" i="1"/>
  <c r="B16"/>
</calcChain>
</file>

<file path=xl/sharedStrings.xml><?xml version="1.0" encoding="utf-8"?>
<sst xmlns="http://schemas.openxmlformats.org/spreadsheetml/2006/main" count="61" uniqueCount="47">
  <si>
    <t>Наименование мероприятия, источник финансирования</t>
  </si>
  <si>
    <t>Объем финансирования: 2016-2020 годы</t>
  </si>
  <si>
    <t>2016-2020 годы - всего</t>
  </si>
  <si>
    <t>В том числе</t>
  </si>
  <si>
    <t>2016 год</t>
  </si>
  <si>
    <t>2017 год</t>
  </si>
  <si>
    <t>2018 год</t>
  </si>
  <si>
    <t>2019 год</t>
  </si>
  <si>
    <t>2020 год</t>
  </si>
  <si>
    <t>Мероприятия по модернизации существующей инфраструктуры общего образования</t>
  </si>
  <si>
    <t>Строительство зданий школ</t>
  </si>
  <si>
    <t>Всего, в том числе:</t>
  </si>
  <si>
    <t>город Брянск</t>
  </si>
  <si>
    <t>город Стародуб</t>
  </si>
  <si>
    <t>Брянский район</t>
  </si>
  <si>
    <t>Пристрои к зданиям школ</t>
  </si>
  <si>
    <t>Клетнянский район</t>
  </si>
  <si>
    <t>Мероприятия по оптимизации загруженности школ</t>
  </si>
  <si>
    <t>Капитальный ремонт с целью ликвидации проблемы отсутствия санузлов в общеобразовательных организациях</t>
  </si>
  <si>
    <t>ИТОГО:</t>
  </si>
  <si>
    <t>Объем финансирования  2021-2025 годы</t>
  </si>
  <si>
    <t>2021-2025годы - всего</t>
  </si>
  <si>
    <t>2021 год</t>
  </si>
  <si>
    <t>2022 год</t>
  </si>
  <si>
    <t>2023 год</t>
  </si>
  <si>
    <t>2024 год</t>
  </si>
  <si>
    <t>2025 год</t>
  </si>
  <si>
    <t xml:space="preserve">Проведение капитального ремонта  зданий школ </t>
  </si>
  <si>
    <t xml:space="preserve">Всего, </t>
  </si>
  <si>
    <t>Жуковский район</t>
  </si>
  <si>
    <t>Клинцовский район</t>
  </si>
  <si>
    <t>Рогнединский район</t>
  </si>
  <si>
    <t>Дятьковский район</t>
  </si>
  <si>
    <t>Почепский район</t>
  </si>
  <si>
    <t>(рублей)</t>
  </si>
  <si>
    <t>Мероприятия государственной программы 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 (2016-2025 годы), ( рублей)</t>
  </si>
  <si>
    <t>В том числе:</t>
  </si>
  <si>
    <t xml:space="preserve">Эффективное использование имеющихся помещений школ, проведение организационных кадровых решений,  оптимизация загруженности зданий других образовательных организаций </t>
  </si>
  <si>
    <t>Эффективное использование имеющихся помещений школ, проведение организационных кадровых решений,  оптимизация загруженности зданий других образовательных организаций,в том числе оснащение создаваемых новых мест средствами обучения, необходимыми для реализации ФГОС, с учетом перечня Минобрнауки, приведение помещений в соответствие с санитарными требованиями, строительными и противопожарными нормами</t>
  </si>
  <si>
    <r>
      <t>Проведение капитального  ремонта зданий школ, Всего:</t>
    </r>
    <r>
      <rPr>
        <b/>
        <sz val="12"/>
        <color indexed="8"/>
        <rFont val="Times New Roman"/>
        <family val="1"/>
        <charset val="204"/>
      </rPr>
      <t xml:space="preserve"> </t>
    </r>
  </si>
  <si>
    <t>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</t>
  </si>
  <si>
    <t>Мероприятия государственной программы 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 (2016-2025 годы)</t>
  </si>
  <si>
    <t>Нераспределенный резерв</t>
  </si>
  <si>
    <t>город Клинцы</t>
  </si>
  <si>
    <t>Карачевский район</t>
  </si>
  <si>
    <t>Суражский район</t>
  </si>
  <si>
    <t xml:space="preserve">    Приложение 5
к постановлению Правительства Брянской области от 26 декабря 2017 г. № 730-п  
(приложение 5 к государственной программе «Создание новых мест в общеобразовательных организациях Брянской области в соответствии с прогнозируемой потребностью и современными условиями обучения» (2016-2025 годы)
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</si>
</sst>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9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10" fillId="0" borderId="3" xfId="0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wrapText="1"/>
    </xf>
    <xf numFmtId="0" fontId="10" fillId="0" borderId="0" xfId="0" applyFont="1" applyFill="1" applyAlignment="1">
      <alignment horizontal="right" vertical="top" wrapText="1"/>
    </xf>
    <xf numFmtId="4" fontId="9" fillId="0" borderId="0" xfId="0" applyNumberFormat="1" applyFont="1" applyFill="1"/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" fontId="0" fillId="0" borderId="0" xfId="0" applyNumberFormat="1" applyBorder="1"/>
    <xf numFmtId="0" fontId="1" fillId="2" borderId="0" xfId="0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right"/>
    </xf>
    <xf numFmtId="4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4" fontId="5" fillId="0" borderId="6" xfId="0" applyNumberFormat="1" applyFont="1" applyFill="1" applyBorder="1" applyAlignment="1">
      <alignment vertical="center" wrapText="1"/>
    </xf>
    <xf numFmtId="3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5" fillId="0" borderId="5" xfId="0" applyNumberFormat="1" applyFont="1" applyFill="1" applyBorder="1" applyAlignment="1">
      <alignment vertical="center" wrapText="1"/>
    </xf>
    <xf numFmtId="4" fontId="5" fillId="2" borderId="6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4" fontId="10" fillId="0" borderId="6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4" fontId="9" fillId="0" borderId="0" xfId="0" applyNumberFormat="1" applyFont="1" applyBorder="1" applyAlignment="1">
      <alignment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/>
    </xf>
    <xf numFmtId="4" fontId="12" fillId="2" borderId="1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4" fontId="11" fillId="2" borderId="3" xfId="0" applyNumberFormat="1" applyFont="1" applyFill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right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8" fillId="0" borderId="0" xfId="0" applyFont="1" applyAlignment="1">
      <alignment horizontal="right"/>
    </xf>
    <xf numFmtId="0" fontId="8" fillId="0" borderId="12" xfId="0" applyFont="1" applyBorder="1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justify" vertical="center" wrapText="1"/>
    </xf>
    <xf numFmtId="0" fontId="3" fillId="2" borderId="0" xfId="0" applyFont="1" applyFill="1" applyBorder="1" applyAlignment="1">
      <alignment horizontal="justify" vertical="center" wrapText="1"/>
    </xf>
    <xf numFmtId="0" fontId="1" fillId="2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0"/>
  <sheetViews>
    <sheetView tabSelected="1" zoomScale="75" zoomScaleNormal="75" workbookViewId="0">
      <selection activeCell="D1" sqref="D1:G1"/>
    </sheetView>
  </sheetViews>
  <sheetFormatPr defaultRowHeight="15"/>
  <cols>
    <col min="1" max="1" width="23.5703125" style="1" customWidth="1"/>
    <col min="2" max="2" width="18.42578125" style="1" customWidth="1"/>
    <col min="3" max="3" width="17.5703125" style="1" customWidth="1"/>
    <col min="4" max="4" width="28" style="1" customWidth="1"/>
    <col min="5" max="5" width="19" style="1" customWidth="1"/>
    <col min="6" max="6" width="26.28515625" style="1" customWidth="1"/>
    <col min="7" max="7" width="23.5703125" style="1" customWidth="1"/>
    <col min="8" max="8" width="20.42578125" style="1" customWidth="1"/>
    <col min="9" max="9" width="17.42578125" style="1" bestFit="1" customWidth="1"/>
    <col min="10" max="16384" width="9.140625" style="1"/>
  </cols>
  <sheetData>
    <row r="1" spans="1:9" ht="124.5" customHeight="1">
      <c r="A1" s="10"/>
      <c r="B1" s="10"/>
      <c r="C1" s="10"/>
      <c r="D1" s="87" t="s">
        <v>46</v>
      </c>
      <c r="E1" s="87"/>
      <c r="F1" s="87"/>
      <c r="G1" s="87"/>
    </row>
    <row r="2" spans="1:9" ht="47.25" customHeight="1">
      <c r="A2" s="10"/>
      <c r="B2" s="10"/>
      <c r="C2" s="10"/>
      <c r="D2" s="34"/>
      <c r="E2" s="34"/>
      <c r="F2" s="34"/>
      <c r="G2" s="34"/>
    </row>
    <row r="3" spans="1:9" ht="47.25" customHeight="1">
      <c r="A3" s="86" t="s">
        <v>41</v>
      </c>
      <c r="B3" s="86"/>
      <c r="C3" s="86"/>
      <c r="D3" s="86"/>
      <c r="E3" s="86"/>
      <c r="F3" s="86"/>
      <c r="G3" s="86"/>
    </row>
    <row r="4" spans="1:9" ht="15.75">
      <c r="A4" s="10"/>
      <c r="B4" s="10"/>
      <c r="C4" s="10"/>
      <c r="D4" s="10"/>
      <c r="E4" s="10"/>
      <c r="F4" s="10"/>
      <c r="G4" s="44" t="s">
        <v>34</v>
      </c>
    </row>
    <row r="5" spans="1:9" ht="27.75" customHeight="1">
      <c r="A5" s="75" t="s">
        <v>1</v>
      </c>
      <c r="B5" s="75"/>
      <c r="C5" s="75"/>
      <c r="D5" s="75"/>
      <c r="E5" s="75"/>
      <c r="F5" s="75"/>
      <c r="G5" s="75"/>
    </row>
    <row r="6" spans="1:9" ht="110.25" customHeight="1">
      <c r="A6" s="73" t="s">
        <v>35</v>
      </c>
      <c r="B6" s="88" t="s">
        <v>2</v>
      </c>
      <c r="C6" s="76" t="s">
        <v>36</v>
      </c>
      <c r="D6" s="77"/>
      <c r="E6" s="77"/>
      <c r="F6" s="77"/>
      <c r="G6" s="78"/>
    </row>
    <row r="7" spans="1:9" ht="132" customHeight="1">
      <c r="A7" s="74"/>
      <c r="B7" s="89"/>
      <c r="C7" s="11" t="s">
        <v>4</v>
      </c>
      <c r="D7" s="47" t="s">
        <v>5</v>
      </c>
      <c r="E7" s="11" t="s">
        <v>6</v>
      </c>
      <c r="F7" s="11" t="s">
        <v>7</v>
      </c>
      <c r="G7" s="11" t="s">
        <v>8</v>
      </c>
    </row>
    <row r="8" spans="1:9" ht="15.75">
      <c r="A8" s="47">
        <v>1</v>
      </c>
      <c r="B8" s="48"/>
      <c r="C8" s="11">
        <v>3</v>
      </c>
      <c r="D8" s="47">
        <v>4</v>
      </c>
      <c r="E8" s="11">
        <v>5</v>
      </c>
      <c r="F8" s="11">
        <v>6</v>
      </c>
      <c r="G8" s="11">
        <v>7</v>
      </c>
    </row>
    <row r="9" spans="1:9" ht="29.25" customHeight="1">
      <c r="A9" s="70" t="s">
        <v>9</v>
      </c>
      <c r="B9" s="71"/>
      <c r="C9" s="71"/>
      <c r="D9" s="71"/>
      <c r="E9" s="71"/>
      <c r="F9" s="71"/>
      <c r="G9" s="72"/>
    </row>
    <row r="10" spans="1:9" ht="79.5" customHeight="1">
      <c r="A10" s="29" t="s">
        <v>39</v>
      </c>
      <c r="B10" s="22">
        <f>E10+G10+H10</f>
        <v>0</v>
      </c>
      <c r="C10" s="22">
        <v>0</v>
      </c>
      <c r="D10" s="63">
        <v>0</v>
      </c>
      <c r="E10" s="63">
        <v>0</v>
      </c>
      <c r="F10" s="63">
        <v>0</v>
      </c>
      <c r="G10" s="30">
        <v>0</v>
      </c>
    </row>
    <row r="11" spans="1:9" ht="36" customHeight="1">
      <c r="A11" s="22" t="s">
        <v>10</v>
      </c>
      <c r="B11" s="68">
        <f t="shared" ref="B11:G11" si="0">B13+B14+B15</f>
        <v>1120598378.77</v>
      </c>
      <c r="C11" s="68">
        <f t="shared" si="0"/>
        <v>1052632</v>
      </c>
      <c r="D11" s="68">
        <f t="shared" si="0"/>
        <v>354576538.42999995</v>
      </c>
      <c r="E11" s="68">
        <f t="shared" si="0"/>
        <v>0</v>
      </c>
      <c r="F11" s="68">
        <f t="shared" si="0"/>
        <v>339295599.94999999</v>
      </c>
      <c r="G11" s="68">
        <f t="shared" si="0"/>
        <v>425673608.38999999</v>
      </c>
      <c r="H11" s="35"/>
    </row>
    <row r="12" spans="1:9" ht="18.75" customHeight="1">
      <c r="A12" s="22" t="s">
        <v>11</v>
      </c>
      <c r="B12" s="69"/>
      <c r="C12" s="69"/>
      <c r="D12" s="69"/>
      <c r="E12" s="69"/>
      <c r="F12" s="69"/>
      <c r="G12" s="69"/>
    </row>
    <row r="13" spans="1:9" ht="30" customHeight="1">
      <c r="A13" s="15" t="s">
        <v>12</v>
      </c>
      <c r="B13" s="50">
        <f>C13+D13+E13+F13+G13</f>
        <v>764969208.33999991</v>
      </c>
      <c r="C13" s="50">
        <v>0</v>
      </c>
      <c r="D13" s="56">
        <v>0</v>
      </c>
      <c r="E13" s="55">
        <v>0</v>
      </c>
      <c r="F13" s="55">
        <v>339295599.94999999</v>
      </c>
      <c r="G13" s="55">
        <v>425673608.38999999</v>
      </c>
      <c r="H13" s="35"/>
    </row>
    <row r="14" spans="1:9" ht="15.75">
      <c r="A14" s="15" t="s">
        <v>13</v>
      </c>
      <c r="B14" s="50">
        <f>C14+D14+E14+F14+G14</f>
        <v>187822769.94999999</v>
      </c>
      <c r="C14" s="50">
        <v>1052632</v>
      </c>
      <c r="D14" s="64">
        <v>186770137.94999999</v>
      </c>
      <c r="E14" s="56">
        <v>0</v>
      </c>
      <c r="F14" s="56">
        <v>0</v>
      </c>
      <c r="G14" s="13">
        <v>0</v>
      </c>
    </row>
    <row r="15" spans="1:9" ht="15.75">
      <c r="A15" s="15" t="s">
        <v>14</v>
      </c>
      <c r="B15" s="50">
        <f>C15+D15+E15+F15+G15</f>
        <v>167806400.47999999</v>
      </c>
      <c r="C15" s="50">
        <v>0</v>
      </c>
      <c r="D15" s="65">
        <v>167806400.47999999</v>
      </c>
      <c r="E15" s="56">
        <v>0</v>
      </c>
      <c r="F15" s="56">
        <v>0</v>
      </c>
      <c r="G15" s="13">
        <v>0</v>
      </c>
    </row>
    <row r="16" spans="1:9" ht="30" customHeight="1">
      <c r="A16" s="23" t="s">
        <v>15</v>
      </c>
      <c r="B16" s="68">
        <f t="shared" ref="B16:G16" si="1">B18+B19+B20</f>
        <v>842111016.19000006</v>
      </c>
      <c r="C16" s="68">
        <f t="shared" si="1"/>
        <v>341611609.63</v>
      </c>
      <c r="D16" s="79">
        <f t="shared" si="1"/>
        <v>172255945.71000001</v>
      </c>
      <c r="E16" s="84">
        <f t="shared" si="1"/>
        <v>328243460.85000002</v>
      </c>
      <c r="F16" s="81">
        <f t="shared" si="1"/>
        <v>0</v>
      </c>
      <c r="G16" s="68">
        <f t="shared" si="1"/>
        <v>0</v>
      </c>
      <c r="H16" s="35"/>
      <c r="I16" s="35"/>
    </row>
    <row r="17" spans="1:7" ht="18" customHeight="1">
      <c r="A17" s="23" t="s">
        <v>11</v>
      </c>
      <c r="B17" s="69"/>
      <c r="C17" s="69"/>
      <c r="D17" s="80"/>
      <c r="E17" s="85"/>
      <c r="F17" s="82"/>
      <c r="G17" s="83"/>
    </row>
    <row r="18" spans="1:7" ht="15.75">
      <c r="A18" s="16" t="s">
        <v>12</v>
      </c>
      <c r="B18" s="59">
        <f>C18+D18+E18+F18+G18</f>
        <v>551127245.75</v>
      </c>
      <c r="C18" s="53">
        <v>221882783.90000001</v>
      </c>
      <c r="D18" s="56">
        <v>1001001</v>
      </c>
      <c r="E18" s="55">
        <v>328243460.85000002</v>
      </c>
      <c r="F18" s="56">
        <v>0</v>
      </c>
      <c r="G18" s="14">
        <v>0</v>
      </c>
    </row>
    <row r="19" spans="1:7" ht="15.75">
      <c r="A19" s="16" t="s">
        <v>16</v>
      </c>
      <c r="B19" s="59">
        <f>C19+D19+E19+F19+G19</f>
        <v>118676193.73</v>
      </c>
      <c r="C19" s="53">
        <v>118676193.73</v>
      </c>
      <c r="D19" s="56">
        <v>0</v>
      </c>
      <c r="E19" s="55">
        <v>0</v>
      </c>
      <c r="F19" s="56">
        <v>0</v>
      </c>
      <c r="G19" s="14">
        <v>0</v>
      </c>
    </row>
    <row r="20" spans="1:7" ht="15.75">
      <c r="A20" s="16" t="s">
        <v>14</v>
      </c>
      <c r="B20" s="17">
        <f>C20+D20+E20+F20+G20</f>
        <v>172307576.71000001</v>
      </c>
      <c r="C20" s="18">
        <v>1052632</v>
      </c>
      <c r="D20" s="58">
        <v>171254944.71000001</v>
      </c>
      <c r="E20" s="66">
        <v>0</v>
      </c>
      <c r="F20" s="57">
        <v>0</v>
      </c>
      <c r="G20" s="21">
        <v>0</v>
      </c>
    </row>
    <row r="21" spans="1:7" ht="220.5" customHeight="1">
      <c r="A21" s="23" t="s">
        <v>40</v>
      </c>
      <c r="B21" s="17">
        <f>C21+D21+E21+F21+G21</f>
        <v>425886237.31999999</v>
      </c>
      <c r="C21" s="18">
        <v>0</v>
      </c>
      <c r="D21" s="57">
        <v>149886977.16</v>
      </c>
      <c r="E21" s="20">
        <v>0</v>
      </c>
      <c r="F21" s="19">
        <v>134553466.53999999</v>
      </c>
      <c r="G21" s="19">
        <v>141445793.62</v>
      </c>
    </row>
    <row r="22" spans="1:7" ht="15.75">
      <c r="A22" s="46">
        <v>1</v>
      </c>
      <c r="B22" s="14">
        <v>2</v>
      </c>
      <c r="C22" s="60">
        <v>3</v>
      </c>
      <c r="D22" s="14">
        <v>4</v>
      </c>
      <c r="E22" s="60">
        <v>5</v>
      </c>
      <c r="F22" s="14">
        <v>6</v>
      </c>
      <c r="G22" s="14">
        <v>7</v>
      </c>
    </row>
    <row r="23" spans="1:7" ht="27" customHeight="1">
      <c r="A23" s="70" t="s">
        <v>17</v>
      </c>
      <c r="B23" s="71"/>
      <c r="C23" s="71"/>
      <c r="D23" s="71"/>
      <c r="E23" s="71"/>
      <c r="F23" s="71"/>
      <c r="G23" s="72"/>
    </row>
    <row r="24" spans="1:7" ht="409.6" customHeight="1">
      <c r="A24" s="25" t="s">
        <v>38</v>
      </c>
      <c r="B24" s="24">
        <f>C24+D24+E24+F24+G24</f>
        <v>98737619</v>
      </c>
      <c r="C24" s="52">
        <v>98737619</v>
      </c>
      <c r="D24" s="26">
        <v>0</v>
      </c>
      <c r="E24" s="51">
        <v>0</v>
      </c>
      <c r="F24" s="26">
        <v>0</v>
      </c>
      <c r="G24" s="14">
        <v>0</v>
      </c>
    </row>
    <row r="25" spans="1:7" ht="164.25" customHeight="1">
      <c r="A25" s="12" t="s">
        <v>18</v>
      </c>
      <c r="B25" s="15">
        <v>10140000</v>
      </c>
      <c r="C25" s="49">
        <v>10140000</v>
      </c>
      <c r="D25" s="13">
        <v>0</v>
      </c>
      <c r="E25" s="49">
        <v>0</v>
      </c>
      <c r="F25" s="13">
        <v>0</v>
      </c>
      <c r="G25" s="14">
        <v>0</v>
      </c>
    </row>
    <row r="26" spans="1:7" ht="164.25" customHeight="1">
      <c r="A26" s="12" t="s">
        <v>42</v>
      </c>
      <c r="B26" s="15">
        <f>C26+D26+E26+F26+G26</f>
        <v>0</v>
      </c>
      <c r="C26" s="54">
        <v>0</v>
      </c>
      <c r="D26" s="45">
        <v>0</v>
      </c>
      <c r="E26" s="49">
        <v>0</v>
      </c>
      <c r="F26" s="13">
        <v>0</v>
      </c>
      <c r="G26" s="14">
        <v>0</v>
      </c>
    </row>
    <row r="27" spans="1:7" ht="39.75" customHeight="1">
      <c r="A27" s="23" t="s">
        <v>19</v>
      </c>
      <c r="B27" s="13">
        <f t="shared" ref="B27:G27" si="2">B10+B11+B16+B21+B24+B25+B26</f>
        <v>2497473251.2800002</v>
      </c>
      <c r="C27" s="13">
        <f t="shared" si="2"/>
        <v>451541860.63</v>
      </c>
      <c r="D27" s="13">
        <f t="shared" si="2"/>
        <v>676719461.29999995</v>
      </c>
      <c r="E27" s="13">
        <f t="shared" si="2"/>
        <v>328243460.85000002</v>
      </c>
      <c r="F27" s="13">
        <f t="shared" si="2"/>
        <v>473849066.49000001</v>
      </c>
      <c r="G27" s="13">
        <f t="shared" si="2"/>
        <v>567119402.00999999</v>
      </c>
    </row>
    <row r="30" spans="1:7">
      <c r="B30" s="35"/>
    </row>
    <row r="31" spans="1:7">
      <c r="B31" s="35"/>
    </row>
    <row r="34" spans="2:5">
      <c r="B34" s="35"/>
    </row>
    <row r="37" spans="2:5">
      <c r="D37" s="35"/>
      <c r="E37" s="35"/>
    </row>
    <row r="38" spans="2:5">
      <c r="B38" s="35"/>
      <c r="C38" s="35"/>
    </row>
    <row r="40" spans="2:5">
      <c r="C40" s="35"/>
    </row>
  </sheetData>
  <mergeCells count="20">
    <mergeCell ref="B11:B12"/>
    <mergeCell ref="C11:C12"/>
    <mergeCell ref="A3:G3"/>
    <mergeCell ref="D1:G1"/>
    <mergeCell ref="D11:D12"/>
    <mergeCell ref="G11:G12"/>
    <mergeCell ref="F11:F12"/>
    <mergeCell ref="A9:G9"/>
    <mergeCell ref="B6:B7"/>
    <mergeCell ref="E11:E12"/>
    <mergeCell ref="C16:C17"/>
    <mergeCell ref="B16:B17"/>
    <mergeCell ref="A23:G23"/>
    <mergeCell ref="A6:A7"/>
    <mergeCell ref="A5:G5"/>
    <mergeCell ref="C6:G6"/>
    <mergeCell ref="D16:D17"/>
    <mergeCell ref="F16:F17"/>
    <mergeCell ref="G16:G17"/>
    <mergeCell ref="E16:E17"/>
  </mergeCells>
  <phoneticPr fontId="0" type="noConversion"/>
  <pageMargins left="0.7" right="0.7" top="0.75" bottom="0.75" header="0.3" footer="0.3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8"/>
  <sheetViews>
    <sheetView view="pageBreakPreview" topLeftCell="A19" zoomScale="90" zoomScaleNormal="80" zoomScaleSheetLayoutView="90" workbookViewId="0">
      <selection activeCell="B29" sqref="B29"/>
    </sheetView>
  </sheetViews>
  <sheetFormatPr defaultRowHeight="15"/>
  <cols>
    <col min="1" max="1" width="14.85546875" customWidth="1"/>
    <col min="2" max="2" width="24.5703125" customWidth="1"/>
    <col min="3" max="3" width="18.5703125" customWidth="1"/>
    <col min="4" max="4" width="18.42578125" customWidth="1"/>
    <col min="5" max="5" width="17.140625" customWidth="1"/>
    <col min="6" max="6" width="16.85546875" customWidth="1"/>
    <col min="7" max="7" width="16.7109375" customWidth="1"/>
  </cols>
  <sheetData>
    <row r="1" spans="1:7">
      <c r="A1" s="100" t="s">
        <v>34</v>
      </c>
      <c r="B1" s="100"/>
      <c r="C1" s="100"/>
      <c r="D1" s="100"/>
      <c r="E1" s="100"/>
      <c r="F1" s="100"/>
      <c r="G1" s="100"/>
    </row>
    <row r="2" spans="1:7">
      <c r="A2" s="101"/>
      <c r="B2" s="101"/>
      <c r="C2" s="101"/>
      <c r="D2" s="101"/>
      <c r="E2" s="101"/>
      <c r="F2" s="101"/>
      <c r="G2" s="101"/>
    </row>
    <row r="3" spans="1:7" ht="43.5" customHeight="1">
      <c r="A3" s="106" t="s">
        <v>0</v>
      </c>
      <c r="B3" s="102" t="s">
        <v>20</v>
      </c>
      <c r="C3" s="103"/>
      <c r="D3" s="103"/>
      <c r="E3" s="103"/>
      <c r="F3" s="103"/>
      <c r="G3" s="109"/>
    </row>
    <row r="4" spans="1:7" ht="15.75" customHeight="1">
      <c r="A4" s="107"/>
      <c r="B4" s="106" t="s">
        <v>21</v>
      </c>
      <c r="C4" s="7"/>
      <c r="D4" s="102" t="s">
        <v>3</v>
      </c>
      <c r="E4" s="103"/>
      <c r="F4" s="103"/>
      <c r="G4" s="109"/>
    </row>
    <row r="5" spans="1:7">
      <c r="A5" s="108"/>
      <c r="B5" s="108"/>
      <c r="C5" s="8" t="s">
        <v>22</v>
      </c>
      <c r="D5" s="2" t="s">
        <v>23</v>
      </c>
      <c r="E5" s="2" t="s">
        <v>24</v>
      </c>
      <c r="F5" s="2" t="s">
        <v>25</v>
      </c>
      <c r="G5" s="2" t="s">
        <v>26</v>
      </c>
    </row>
    <row r="6" spans="1:7">
      <c r="A6" s="2">
        <v>1</v>
      </c>
      <c r="B6" s="2">
        <v>2</v>
      </c>
      <c r="C6" s="6">
        <v>3</v>
      </c>
      <c r="D6" s="2">
        <v>4</v>
      </c>
      <c r="E6" s="2">
        <v>5</v>
      </c>
      <c r="F6" s="2">
        <v>6</v>
      </c>
      <c r="G6" s="2">
        <v>7</v>
      </c>
    </row>
    <row r="7" spans="1:7" ht="28.5" customHeight="1">
      <c r="A7" s="102" t="s">
        <v>9</v>
      </c>
      <c r="B7" s="103"/>
      <c r="C7" s="103"/>
      <c r="D7" s="103"/>
      <c r="E7" s="103"/>
      <c r="F7" s="103"/>
      <c r="G7" s="103"/>
    </row>
    <row r="8" spans="1:7" ht="57">
      <c r="A8" s="3" t="s">
        <v>27</v>
      </c>
      <c r="B8" s="96">
        <f>C8+D8+E8+F8+G8</f>
        <v>124874790</v>
      </c>
      <c r="C8" s="96">
        <v>124874790</v>
      </c>
      <c r="D8" s="96">
        <v>0</v>
      </c>
      <c r="E8" s="96">
        <v>0</v>
      </c>
      <c r="F8" s="96">
        <v>0</v>
      </c>
      <c r="G8" s="96">
        <v>0</v>
      </c>
    </row>
    <row r="9" spans="1:7" ht="27" customHeight="1">
      <c r="A9" s="3" t="s">
        <v>28</v>
      </c>
      <c r="B9" s="97"/>
      <c r="C9" s="104"/>
      <c r="D9" s="104"/>
      <c r="E9" s="104"/>
      <c r="F9" s="97"/>
      <c r="G9" s="97"/>
    </row>
    <row r="10" spans="1:7" ht="51.75" customHeight="1">
      <c r="A10" s="3" t="s">
        <v>10</v>
      </c>
      <c r="B10" s="96">
        <f t="shared" ref="B10:G10" si="0">B12+B13+B14+B15+B16</f>
        <v>4369792593.3599997</v>
      </c>
      <c r="C10" s="96">
        <f t="shared" si="0"/>
        <v>537671400</v>
      </c>
      <c r="D10" s="96">
        <f t="shared" si="0"/>
        <v>1289411368.3399999</v>
      </c>
      <c r="E10" s="96">
        <f t="shared" si="0"/>
        <v>0</v>
      </c>
      <c r="F10" s="96">
        <f t="shared" si="0"/>
        <v>2398369525.02</v>
      </c>
      <c r="G10" s="96">
        <f t="shared" si="0"/>
        <v>144340300</v>
      </c>
    </row>
    <row r="11" spans="1:7" ht="28.5">
      <c r="A11" s="3" t="s">
        <v>11</v>
      </c>
      <c r="B11" s="97"/>
      <c r="C11" s="97"/>
      <c r="D11" s="97"/>
      <c r="E11" s="97"/>
      <c r="F11" s="97"/>
      <c r="G11" s="97"/>
    </row>
    <row r="12" spans="1:7" ht="30.75" customHeight="1">
      <c r="A12" s="4" t="s">
        <v>12</v>
      </c>
      <c r="B12" s="5">
        <f>C12+D12+E12+F12+G12</f>
        <v>3597548233.3599997</v>
      </c>
      <c r="C12" s="9">
        <v>537671400</v>
      </c>
      <c r="D12" s="5">
        <v>764969208.33999991</v>
      </c>
      <c r="E12" s="5">
        <v>0</v>
      </c>
      <c r="F12" s="5">
        <v>2294907625.02</v>
      </c>
      <c r="G12" s="5">
        <v>0</v>
      </c>
    </row>
    <row r="13" spans="1:7" ht="30.75" customHeight="1">
      <c r="A13" s="4" t="s">
        <v>43</v>
      </c>
      <c r="B13" s="5">
        <f>C13+D13+E13+F13+G13</f>
        <v>353717760</v>
      </c>
      <c r="C13" s="9">
        <v>0</v>
      </c>
      <c r="D13" s="5">
        <v>353717760</v>
      </c>
      <c r="E13" s="5">
        <v>0</v>
      </c>
      <c r="F13" s="5">
        <v>0</v>
      </c>
      <c r="G13" s="5">
        <v>0</v>
      </c>
    </row>
    <row r="14" spans="1:7" ht="30">
      <c r="A14" s="4" t="s">
        <v>30</v>
      </c>
      <c r="B14" s="5">
        <v>144340300</v>
      </c>
      <c r="C14" s="9">
        <v>0</v>
      </c>
      <c r="D14" s="5">
        <v>0</v>
      </c>
      <c r="E14" s="5">
        <v>0</v>
      </c>
      <c r="F14" s="5">
        <v>0</v>
      </c>
      <c r="G14" s="5">
        <v>144340300</v>
      </c>
    </row>
    <row r="15" spans="1:7" ht="30">
      <c r="A15" s="4" t="s">
        <v>29</v>
      </c>
      <c r="B15" s="5">
        <f>C15+D15+E15+F15+G15</f>
        <v>170724400</v>
      </c>
      <c r="C15" s="9">
        <v>0</v>
      </c>
      <c r="D15" s="5">
        <v>170724400</v>
      </c>
      <c r="E15" s="5">
        <v>0</v>
      </c>
      <c r="F15" s="5">
        <v>0</v>
      </c>
      <c r="G15" s="5">
        <v>0</v>
      </c>
    </row>
    <row r="16" spans="1:7" ht="30">
      <c r="A16" s="4" t="s">
        <v>31</v>
      </c>
      <c r="B16" s="5">
        <v>103461900</v>
      </c>
      <c r="C16" s="9">
        <v>0</v>
      </c>
      <c r="D16" s="5">
        <v>0</v>
      </c>
      <c r="E16" s="5">
        <v>0</v>
      </c>
      <c r="F16" s="5">
        <v>103461900</v>
      </c>
      <c r="G16" s="5">
        <v>0</v>
      </c>
    </row>
    <row r="17" spans="1:7" ht="30.75" customHeight="1">
      <c r="A17" s="3" t="s">
        <v>15</v>
      </c>
      <c r="B17" s="98">
        <f t="shared" ref="B17:G17" si="1">B19+B20+B21+B22+B23+B24</f>
        <v>1972460110</v>
      </c>
      <c r="C17" s="98">
        <f t="shared" si="1"/>
        <v>1218142610</v>
      </c>
      <c r="D17" s="98">
        <f t="shared" si="1"/>
        <v>309683500</v>
      </c>
      <c r="E17" s="98">
        <f t="shared" si="1"/>
        <v>444634000</v>
      </c>
      <c r="F17" s="98">
        <f t="shared" si="1"/>
        <v>0</v>
      </c>
      <c r="G17" s="98">
        <f t="shared" si="1"/>
        <v>0</v>
      </c>
    </row>
    <row r="18" spans="1:7" ht="14.25" customHeight="1">
      <c r="A18" s="3" t="s">
        <v>11</v>
      </c>
      <c r="B18" s="99"/>
      <c r="C18" s="99"/>
      <c r="D18" s="99"/>
      <c r="E18" s="99"/>
      <c r="F18" s="99"/>
      <c r="G18" s="99"/>
    </row>
    <row r="19" spans="1:7">
      <c r="A19" s="4" t="s">
        <v>12</v>
      </c>
      <c r="B19" s="28">
        <f>C19+D19+E19+F19+G19</f>
        <v>598085900</v>
      </c>
      <c r="C19" s="31">
        <v>410979400</v>
      </c>
      <c r="D19" s="28">
        <v>187106500</v>
      </c>
      <c r="E19" s="28">
        <v>0</v>
      </c>
      <c r="F19" s="28">
        <v>0</v>
      </c>
      <c r="G19" s="28">
        <v>0</v>
      </c>
    </row>
    <row r="20" spans="1:7" ht="30">
      <c r="A20" s="4" t="s">
        <v>32</v>
      </c>
      <c r="B20" s="28">
        <v>217550000</v>
      </c>
      <c r="C20" s="31">
        <v>0</v>
      </c>
      <c r="D20" s="28">
        <v>0</v>
      </c>
      <c r="E20" s="28">
        <v>217550000</v>
      </c>
      <c r="F20" s="28">
        <v>0</v>
      </c>
      <c r="G20" s="28">
        <v>0</v>
      </c>
    </row>
    <row r="21" spans="1:7" ht="30">
      <c r="A21" s="4" t="s">
        <v>44</v>
      </c>
      <c r="B21" s="28">
        <f>C21+D21+E21+F21+G21</f>
        <v>122577000</v>
      </c>
      <c r="C21" s="31">
        <v>0</v>
      </c>
      <c r="D21" s="28">
        <v>122577000</v>
      </c>
      <c r="E21" s="28">
        <v>0</v>
      </c>
      <c r="F21" s="28">
        <v>0</v>
      </c>
      <c r="G21" s="28">
        <v>0</v>
      </c>
    </row>
    <row r="22" spans="1:7" ht="30">
      <c r="A22" s="4" t="s">
        <v>45</v>
      </c>
      <c r="B22" s="28">
        <f>C22+D22+E22+F22+G22</f>
        <v>393362830</v>
      </c>
      <c r="C22" s="31">
        <v>393362830</v>
      </c>
      <c r="D22" s="28">
        <v>0</v>
      </c>
      <c r="E22" s="28">
        <v>0</v>
      </c>
      <c r="F22" s="28">
        <v>0</v>
      </c>
      <c r="G22" s="28">
        <v>0</v>
      </c>
    </row>
    <row r="23" spans="1:7" ht="30">
      <c r="A23" s="4" t="s">
        <v>14</v>
      </c>
      <c r="B23" s="28">
        <f>C23+D23+E23+F23+G23</f>
        <v>413800380</v>
      </c>
      <c r="C23" s="31">
        <v>413800380</v>
      </c>
      <c r="D23" s="28">
        <v>0</v>
      </c>
      <c r="E23" s="28">
        <v>0</v>
      </c>
      <c r="F23" s="28">
        <v>0</v>
      </c>
      <c r="G23" s="28">
        <v>0</v>
      </c>
    </row>
    <row r="24" spans="1:7" ht="30">
      <c r="A24" s="4" t="s">
        <v>33</v>
      </c>
      <c r="B24" s="28">
        <v>227084000</v>
      </c>
      <c r="C24" s="31">
        <v>0</v>
      </c>
      <c r="D24" s="28">
        <v>0</v>
      </c>
      <c r="E24" s="28">
        <v>227084000</v>
      </c>
      <c r="F24" s="28">
        <v>0</v>
      </c>
      <c r="G24" s="28">
        <v>0</v>
      </c>
    </row>
    <row r="25" spans="1:7" ht="21.75" customHeight="1">
      <c r="A25" s="102" t="s">
        <v>17</v>
      </c>
      <c r="B25" s="103"/>
      <c r="C25" s="103"/>
      <c r="D25" s="103"/>
      <c r="E25" s="103"/>
      <c r="F25" s="103"/>
      <c r="G25" s="103"/>
    </row>
    <row r="26" spans="1:7" ht="359.25" customHeight="1">
      <c r="A26" s="3" t="s">
        <v>37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32">
        <v>0</v>
      </c>
    </row>
    <row r="27" spans="1:7" ht="15" customHeight="1">
      <c r="A27" s="4" t="s">
        <v>19</v>
      </c>
      <c r="B27" s="33">
        <f t="shared" ref="B27:G27" si="2">B8+B10+B17+B26</f>
        <v>6467127493.3599997</v>
      </c>
      <c r="C27" s="33">
        <f t="shared" si="2"/>
        <v>1880688800</v>
      </c>
      <c r="D27" s="33">
        <f t="shared" si="2"/>
        <v>1599094868.3399999</v>
      </c>
      <c r="E27" s="33">
        <f t="shared" si="2"/>
        <v>444634000</v>
      </c>
      <c r="F27" s="33">
        <f t="shared" si="2"/>
        <v>2398369525.02</v>
      </c>
      <c r="G27" s="33">
        <f t="shared" si="2"/>
        <v>144340300</v>
      </c>
    </row>
    <row r="29" spans="1:7" ht="68.25" customHeight="1">
      <c r="A29" s="61"/>
      <c r="B29" s="62">
        <f>B10+B17</f>
        <v>6342252703.3599997</v>
      </c>
      <c r="C29" s="61"/>
      <c r="D29" s="61"/>
      <c r="E29" s="61"/>
      <c r="F29" s="36"/>
      <c r="G29" s="36"/>
    </row>
    <row r="30" spans="1:7" ht="20.25" customHeight="1">
      <c r="A30" s="27"/>
      <c r="B30" s="67"/>
      <c r="C30" s="27"/>
      <c r="D30" s="105"/>
      <c r="E30" s="105"/>
    </row>
    <row r="31" spans="1:7">
      <c r="A31" s="93"/>
      <c r="B31" s="92"/>
      <c r="C31" s="93"/>
      <c r="D31" s="93"/>
      <c r="E31" s="93"/>
      <c r="F31" s="36"/>
      <c r="G31" s="36"/>
    </row>
    <row r="32" spans="1:7">
      <c r="A32" s="93"/>
      <c r="B32" s="93"/>
      <c r="C32" s="93"/>
      <c r="D32" s="37"/>
      <c r="E32" s="37"/>
      <c r="F32" s="36"/>
      <c r="G32" s="36"/>
    </row>
    <row r="33" spans="1:7">
      <c r="A33" s="37"/>
      <c r="B33" s="38"/>
      <c r="C33" s="38"/>
      <c r="D33" s="38"/>
      <c r="E33" s="38"/>
      <c r="F33" s="36"/>
      <c r="G33" s="36"/>
    </row>
    <row r="34" spans="1:7">
      <c r="A34" s="110"/>
      <c r="B34" s="110"/>
      <c r="C34" s="110"/>
      <c r="D34" s="110"/>
      <c r="E34" s="110"/>
      <c r="F34" s="36"/>
      <c r="G34" s="36"/>
    </row>
    <row r="35" spans="1:7">
      <c r="A35" s="110"/>
      <c r="B35" s="110"/>
      <c r="C35" s="110"/>
      <c r="D35" s="110"/>
      <c r="E35" s="110"/>
      <c r="F35" s="36"/>
      <c r="G35" s="36"/>
    </row>
    <row r="36" spans="1:7">
      <c r="A36" s="111"/>
      <c r="B36" s="93"/>
      <c r="C36" s="112"/>
      <c r="D36" s="112"/>
      <c r="E36" s="93"/>
      <c r="F36" s="36"/>
      <c r="G36" s="36"/>
    </row>
    <row r="37" spans="1:7">
      <c r="A37" s="111"/>
      <c r="B37" s="93"/>
      <c r="C37" s="112"/>
      <c r="D37" s="112"/>
      <c r="E37" s="93"/>
      <c r="F37" s="36"/>
      <c r="G37" s="36"/>
    </row>
    <row r="38" spans="1:7">
      <c r="A38" s="111"/>
      <c r="B38" s="93"/>
      <c r="C38" s="112"/>
      <c r="D38" s="112"/>
      <c r="E38" s="93"/>
      <c r="F38" s="36"/>
      <c r="G38" s="36"/>
    </row>
    <row r="39" spans="1:7">
      <c r="A39" s="111"/>
      <c r="B39" s="37"/>
      <c r="C39" s="93"/>
      <c r="D39" s="93"/>
      <c r="E39" s="93"/>
      <c r="F39" s="36"/>
      <c r="G39" s="36"/>
    </row>
    <row r="40" spans="1:7">
      <c r="A40" s="111"/>
      <c r="B40" s="37"/>
      <c r="C40" s="93"/>
      <c r="D40" s="93"/>
      <c r="E40" s="93"/>
      <c r="F40" s="36"/>
      <c r="G40" s="36"/>
    </row>
    <row r="41" spans="1:7">
      <c r="A41" s="111"/>
      <c r="B41" s="93"/>
      <c r="C41" s="94"/>
      <c r="D41" s="92"/>
      <c r="E41" s="93"/>
      <c r="F41" s="36"/>
      <c r="G41" s="36"/>
    </row>
    <row r="42" spans="1:7">
      <c r="A42" s="111"/>
      <c r="B42" s="93"/>
      <c r="C42" s="94"/>
      <c r="D42" s="92"/>
      <c r="E42" s="93"/>
      <c r="F42" s="39"/>
      <c r="G42" s="36"/>
    </row>
    <row r="43" spans="1:7">
      <c r="A43" s="111"/>
      <c r="B43" s="93"/>
      <c r="C43" s="94"/>
      <c r="D43" s="92"/>
      <c r="E43" s="93"/>
      <c r="F43" s="36"/>
      <c r="G43" s="36"/>
    </row>
    <row r="44" spans="1:7" ht="15" customHeight="1">
      <c r="A44" s="111"/>
      <c r="B44" s="37"/>
      <c r="C44" s="92"/>
      <c r="D44" s="92"/>
      <c r="E44" s="93"/>
      <c r="F44" s="36"/>
      <c r="G44" s="36"/>
    </row>
    <row r="45" spans="1:7" ht="15" customHeight="1">
      <c r="A45" s="111"/>
      <c r="B45" s="37"/>
      <c r="C45" s="92"/>
      <c r="D45" s="92"/>
      <c r="E45" s="93"/>
      <c r="F45" s="36"/>
      <c r="G45" s="36"/>
    </row>
    <row r="46" spans="1:7" ht="15" customHeight="1">
      <c r="A46" s="115"/>
      <c r="B46" s="90"/>
      <c r="C46" s="91"/>
      <c r="D46" s="91"/>
      <c r="E46" s="90"/>
      <c r="F46" s="36"/>
      <c r="G46" s="36"/>
    </row>
    <row r="47" spans="1:7" ht="15" customHeight="1">
      <c r="A47" s="115"/>
      <c r="B47" s="90"/>
      <c r="C47" s="91"/>
      <c r="D47" s="91"/>
      <c r="E47" s="90"/>
      <c r="F47" s="36"/>
      <c r="G47" s="36"/>
    </row>
    <row r="48" spans="1:7">
      <c r="A48" s="115"/>
      <c r="B48" s="40"/>
      <c r="C48" s="91"/>
      <c r="D48" s="95"/>
      <c r="E48" s="90"/>
      <c r="F48" s="36"/>
      <c r="G48" s="36"/>
    </row>
    <row r="49" spans="1:7">
      <c r="A49" s="115"/>
      <c r="B49" s="40"/>
      <c r="C49" s="91"/>
      <c r="D49" s="95"/>
      <c r="E49" s="90"/>
      <c r="F49" s="36"/>
      <c r="G49" s="36"/>
    </row>
    <row r="50" spans="1:7">
      <c r="A50" s="115"/>
      <c r="B50" s="40"/>
      <c r="C50" s="41"/>
      <c r="D50" s="41"/>
      <c r="E50" s="40"/>
      <c r="F50" s="36"/>
      <c r="G50" s="36"/>
    </row>
    <row r="51" spans="1:7">
      <c r="A51" s="115"/>
      <c r="B51" s="40"/>
      <c r="C51" s="94"/>
      <c r="D51" s="94"/>
      <c r="E51" s="90"/>
      <c r="F51" s="36"/>
      <c r="G51" s="36"/>
    </row>
    <row r="52" spans="1:7">
      <c r="A52" s="115"/>
      <c r="B52" s="40"/>
      <c r="C52" s="94"/>
      <c r="D52" s="94"/>
      <c r="E52" s="90"/>
      <c r="F52" s="36"/>
      <c r="G52" s="36"/>
    </row>
    <row r="53" spans="1:7">
      <c r="A53" s="90"/>
      <c r="B53" s="90"/>
      <c r="C53" s="94"/>
      <c r="D53" s="94"/>
      <c r="E53" s="90"/>
      <c r="F53" s="36"/>
      <c r="G53" s="36"/>
    </row>
    <row r="54" spans="1:7">
      <c r="A54" s="90"/>
      <c r="B54" s="90"/>
      <c r="C54" s="94"/>
      <c r="D54" s="94"/>
      <c r="E54" s="90"/>
      <c r="F54" s="36"/>
      <c r="G54" s="36"/>
    </row>
    <row r="55" spans="1:7">
      <c r="A55" s="90"/>
      <c r="B55" s="40"/>
      <c r="C55" s="94"/>
      <c r="D55" s="94"/>
      <c r="E55" s="90"/>
      <c r="F55" s="36"/>
      <c r="G55" s="36"/>
    </row>
    <row r="56" spans="1:7" ht="198" customHeight="1">
      <c r="A56" s="90"/>
      <c r="B56" s="40"/>
      <c r="C56" s="94"/>
      <c r="D56" s="94"/>
      <c r="E56" s="90"/>
      <c r="F56" s="36"/>
      <c r="G56" s="36"/>
    </row>
    <row r="57" spans="1:7">
      <c r="A57" s="113"/>
      <c r="B57" s="90"/>
      <c r="C57" s="94"/>
      <c r="D57" s="94"/>
      <c r="E57" s="90"/>
      <c r="F57" s="36"/>
      <c r="G57" s="36"/>
    </row>
    <row r="58" spans="1:7">
      <c r="A58" s="113"/>
      <c r="B58" s="90"/>
      <c r="C58" s="94"/>
      <c r="D58" s="94"/>
      <c r="E58" s="90"/>
      <c r="F58" s="36"/>
      <c r="G58" s="36"/>
    </row>
    <row r="59" spans="1:7">
      <c r="A59" s="113"/>
      <c r="B59" s="40"/>
      <c r="C59" s="94"/>
      <c r="D59" s="94"/>
      <c r="E59" s="90"/>
      <c r="F59" s="36"/>
      <c r="G59" s="36"/>
    </row>
    <row r="60" spans="1:7" ht="46.5" customHeight="1">
      <c r="A60" s="113"/>
      <c r="B60" s="40"/>
      <c r="C60" s="94"/>
      <c r="D60" s="94"/>
      <c r="E60" s="90"/>
      <c r="F60" s="36"/>
      <c r="G60" s="36"/>
    </row>
    <row r="61" spans="1:7">
      <c r="A61" s="90"/>
      <c r="B61" s="90"/>
      <c r="C61" s="90"/>
      <c r="D61" s="90"/>
      <c r="E61" s="90"/>
      <c r="F61" s="36"/>
      <c r="G61" s="36"/>
    </row>
    <row r="62" spans="1:7">
      <c r="A62" s="90"/>
      <c r="B62" s="40"/>
      <c r="C62" s="41"/>
      <c r="D62" s="41"/>
      <c r="E62" s="42"/>
      <c r="F62" s="36"/>
      <c r="G62" s="36"/>
    </row>
    <row r="63" spans="1:7">
      <c r="A63" s="90"/>
      <c r="B63" s="40"/>
      <c r="C63" s="94"/>
      <c r="D63" s="94"/>
      <c r="E63" s="90"/>
      <c r="F63" s="36"/>
      <c r="G63" s="36"/>
    </row>
    <row r="64" spans="1:7" ht="409.5" customHeight="1">
      <c r="A64" s="90"/>
      <c r="B64" s="40"/>
      <c r="C64" s="94"/>
      <c r="D64" s="94"/>
      <c r="E64" s="90"/>
      <c r="F64" s="36"/>
      <c r="G64" s="36"/>
    </row>
    <row r="65" spans="1:7">
      <c r="A65" s="114"/>
      <c r="B65" s="40"/>
      <c r="C65" s="41"/>
      <c r="D65" s="43"/>
      <c r="E65" s="40"/>
      <c r="F65" s="36"/>
      <c r="G65" s="36"/>
    </row>
    <row r="66" spans="1:7" ht="23.25" customHeight="1">
      <c r="A66" s="114"/>
      <c r="B66" s="40"/>
      <c r="C66" s="94"/>
      <c r="D66" s="91"/>
      <c r="E66" s="90"/>
      <c r="F66" s="36"/>
      <c r="G66" s="36"/>
    </row>
    <row r="67" spans="1:7" ht="117.75" customHeight="1">
      <c r="A67" s="114"/>
      <c r="B67" s="40"/>
      <c r="C67" s="94"/>
      <c r="D67" s="91"/>
      <c r="E67" s="90"/>
      <c r="F67" s="36"/>
      <c r="G67" s="36"/>
    </row>
    <row r="68" spans="1:7" ht="36" customHeight="1">
      <c r="A68" s="40"/>
      <c r="B68" s="40"/>
      <c r="C68" s="43"/>
      <c r="D68" s="43"/>
      <c r="E68" s="40"/>
      <c r="F68" s="36"/>
      <c r="G68" s="36"/>
    </row>
  </sheetData>
  <mergeCells count="84">
    <mergeCell ref="A46:A49"/>
    <mergeCell ref="C46:C47"/>
    <mergeCell ref="E63:E64"/>
    <mergeCell ref="D57:D58"/>
    <mergeCell ref="A57:A60"/>
    <mergeCell ref="C48:C49"/>
    <mergeCell ref="C44:C45"/>
    <mergeCell ref="A65:A67"/>
    <mergeCell ref="C66:C67"/>
    <mergeCell ref="A41:A45"/>
    <mergeCell ref="A53:A56"/>
    <mergeCell ref="A50:A52"/>
    <mergeCell ref="E66:E67"/>
    <mergeCell ref="D66:D67"/>
    <mergeCell ref="E59:E60"/>
    <mergeCell ref="D59:D60"/>
    <mergeCell ref="E57:E58"/>
    <mergeCell ref="C59:C60"/>
    <mergeCell ref="A61:E61"/>
    <mergeCell ref="A62:A64"/>
    <mergeCell ref="C63:C64"/>
    <mergeCell ref="D63:D64"/>
    <mergeCell ref="C31:C32"/>
    <mergeCell ref="B41:B43"/>
    <mergeCell ref="C41:C43"/>
    <mergeCell ref="C57:C58"/>
    <mergeCell ref="B53:B54"/>
    <mergeCell ref="C53:C54"/>
    <mergeCell ref="C55:C56"/>
    <mergeCell ref="C51:C52"/>
    <mergeCell ref="B57:B58"/>
    <mergeCell ref="B46:B47"/>
    <mergeCell ref="D31:E31"/>
    <mergeCell ref="A34:E35"/>
    <mergeCell ref="A36:A40"/>
    <mergeCell ref="B36:B38"/>
    <mergeCell ref="C36:C38"/>
    <mergeCell ref="D36:D38"/>
    <mergeCell ref="E36:E38"/>
    <mergeCell ref="C39:C40"/>
    <mergeCell ref="D39:D40"/>
    <mergeCell ref="E39:E40"/>
    <mergeCell ref="A31:A32"/>
    <mergeCell ref="B31:B32"/>
    <mergeCell ref="D30:E30"/>
    <mergeCell ref="A3:A5"/>
    <mergeCell ref="B3:G3"/>
    <mergeCell ref="B4:B5"/>
    <mergeCell ref="D4:G4"/>
    <mergeCell ref="A7:G7"/>
    <mergeCell ref="B8:B9"/>
    <mergeCell ref="D8:D9"/>
    <mergeCell ref="A25:G25"/>
    <mergeCell ref="D17:D18"/>
    <mergeCell ref="C17:C18"/>
    <mergeCell ref="E17:E18"/>
    <mergeCell ref="F17:F18"/>
    <mergeCell ref="B10:B11"/>
    <mergeCell ref="D10:D11"/>
    <mergeCell ref="E10:E11"/>
    <mergeCell ref="F10:F11"/>
    <mergeCell ref="G10:G11"/>
    <mergeCell ref="C10:C11"/>
    <mergeCell ref="B17:B18"/>
    <mergeCell ref="G17:G18"/>
    <mergeCell ref="A1:G2"/>
    <mergeCell ref="E8:E9"/>
    <mergeCell ref="F8:F9"/>
    <mergeCell ref="G8:G9"/>
    <mergeCell ref="C8:C9"/>
    <mergeCell ref="E51:E52"/>
    <mergeCell ref="D51:D52"/>
    <mergeCell ref="E48:E49"/>
    <mergeCell ref="D48:D49"/>
    <mergeCell ref="E55:E56"/>
    <mergeCell ref="D55:D56"/>
    <mergeCell ref="E53:E54"/>
    <mergeCell ref="D53:D54"/>
    <mergeCell ref="E46:E47"/>
    <mergeCell ref="D46:D47"/>
    <mergeCell ref="D41:D43"/>
    <mergeCell ref="E41:E43"/>
    <mergeCell ref="D44:D45"/>
    <mergeCell ref="E44:E45"/>
  </mergeCells>
  <phoneticPr fontId="0" type="noConversion"/>
  <pageMargins left="0.7" right="0.7" top="0.75" bottom="0.75" header="0.3" footer="0.3"/>
  <pageSetup paperSize="9" scale="71" orientation="landscape" r:id="rId1"/>
  <rowBreaks count="2" manualBreakCount="2">
    <brk id="28" max="16383" man="1"/>
    <brk id="4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2016-2020</vt:lpstr>
      <vt:lpstr>2021-2025</vt:lpstr>
      <vt:lpstr>'2021-2025'!Область_печати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Mashburo1</cp:lastModifiedBy>
  <cp:lastPrinted>2017-08-29T10:13:14Z</cp:lastPrinted>
  <dcterms:created xsi:type="dcterms:W3CDTF">2016-10-20T12:54:44Z</dcterms:created>
  <dcterms:modified xsi:type="dcterms:W3CDTF">2017-12-28T09:15:08Z</dcterms:modified>
</cp:coreProperties>
</file>