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tok3\Desktop\Проект 1458\"/>
    </mc:Choice>
  </mc:AlternateContent>
  <bookViews>
    <workbookView xWindow="0" yWindow="90" windowWidth="19160" windowHeight="13100"/>
  </bookViews>
  <sheets>
    <sheet name="Приложение 3 к проекту пост" sheetId="1" r:id="rId1"/>
  </sheets>
  <definedNames>
    <definedName name="_xlnm.Print_Titles" localSheetId="0">'Приложение 3 к проекту пост'!$7:$8</definedName>
  </definedNames>
  <calcPr calcId="152511"/>
</workbook>
</file>

<file path=xl/calcChain.xml><?xml version="1.0" encoding="utf-8"?>
<calcChain xmlns="http://schemas.openxmlformats.org/spreadsheetml/2006/main">
  <c r="G12" i="1" l="1"/>
  <c r="H12" i="1" l="1"/>
  <c r="F12" i="1"/>
  <c r="H10" i="1" l="1"/>
  <c r="G10" i="1"/>
  <c r="F10" i="1"/>
  <c r="H58" i="1"/>
  <c r="G58" i="1"/>
  <c r="F58" i="1"/>
  <c r="H53" i="1"/>
  <c r="G53" i="1"/>
  <c r="F53" i="1"/>
  <c r="H47" i="1"/>
  <c r="H48" i="1" s="1"/>
  <c r="G47" i="1"/>
  <c r="G48" i="1" s="1"/>
  <c r="F47" i="1"/>
  <c r="F48" i="1" s="1"/>
  <c r="H40" i="1"/>
  <c r="G40" i="1"/>
  <c r="F40" i="1"/>
  <c r="F38" i="1"/>
  <c r="G38" i="1"/>
  <c r="H38" i="1"/>
  <c r="G42" i="1" l="1"/>
  <c r="F42" i="1"/>
  <c r="H42" i="1"/>
  <c r="H33" i="1"/>
  <c r="G33" i="1"/>
  <c r="F33" i="1"/>
  <c r="G13" i="1"/>
  <c r="G28" i="1"/>
  <c r="H23" i="1"/>
  <c r="G23" i="1"/>
  <c r="F23" i="1"/>
  <c r="H18" i="1"/>
  <c r="G18" i="1"/>
  <c r="F18" i="1"/>
  <c r="G43" i="1" l="1"/>
  <c r="F13" i="1"/>
  <c r="F43" i="1"/>
  <c r="H13" i="1"/>
  <c r="H43" i="1"/>
  <c r="F28" i="1"/>
  <c r="H28" i="1"/>
</calcChain>
</file>

<file path=xl/sharedStrings.xml><?xml version="1.0" encoding="utf-8"?>
<sst xmlns="http://schemas.openxmlformats.org/spreadsheetml/2006/main" count="104" uniqueCount="40">
  <si>
    <t>к государственной  программе "Развитие  лесного</t>
  </si>
  <si>
    <t xml:space="preserve">Расшифровка мероприятия государственной программы </t>
  </si>
  <si>
    <t>№ пп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</si>
  <si>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</si>
  <si>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</si>
  <si>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</si>
  <si>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Сумма, рублей</t>
  </si>
  <si>
    <t/>
  </si>
  <si>
    <t>2020 год</t>
  </si>
  <si>
    <t xml:space="preserve">Осуществление отдельных полномочий в области лесных отношений (финансовое обеспечение выполнения функций управления в сфере лесного хозяйства и финансовое обеспечение  государственных учреждений в рамках реализации переданных полномочий Российской Федерации в области лесных отношений) </t>
  </si>
  <si>
    <t>управление лесами Брянской области</t>
  </si>
  <si>
    <t>средства областного бюджета</t>
  </si>
  <si>
    <t>поступления из федерального бюджета</t>
  </si>
  <si>
    <t>средства местных бюджетов</t>
  </si>
  <si>
    <t>внебюджетные средства</t>
  </si>
  <si>
    <t>итого</t>
  </si>
  <si>
    <t>Охрана лесов от пожаров</t>
  </si>
  <si>
    <t>Защита лесов</t>
  </si>
  <si>
    <t>Обеспечение использования лесова</t>
  </si>
  <si>
    <t>Обеспечение реализации государственной программы</t>
  </si>
  <si>
    <t>2019 год</t>
  </si>
  <si>
    <t>2021 год</t>
  </si>
  <si>
    <t xml:space="preserve">хозяйства Брянской области" </t>
  </si>
  <si>
    <t>1.</t>
  </si>
  <si>
    <t>2.</t>
  </si>
  <si>
    <t>Приобретение лесопатрульной техники для государственных лесных инспекторов</t>
  </si>
  <si>
    <t>Региональный проект "Сохранение лесов"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</si>
  <si>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</si>
  <si>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</si>
  <si>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площади лесовосстановления</t>
  </si>
  <si>
    <t xml:space="preserve">                     Приложение 3</t>
  </si>
  <si>
    <t>"Осуществление отдельных полномочий в области лесных отношений"</t>
  </si>
  <si>
    <t>1.1.</t>
  </si>
  <si>
    <t>1.2.</t>
  </si>
  <si>
    <t>1.3.</t>
  </si>
  <si>
    <t>1.4.</t>
  </si>
  <si>
    <t>1.5.</t>
  </si>
  <si>
    <t>2.1.</t>
  </si>
  <si>
    <t>2.2.</t>
  </si>
  <si>
    <t>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</si>
</sst>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66">
    <xf numFmtId="0" fontId="0" fillId="0" borderId="0" xfId="0"/>
    <xf numFmtId="0" fontId="0" fillId="0" borderId="0" xfId="0" applyAlignment="1"/>
    <xf numFmtId="4" fontId="2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4" fontId="5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4" fontId="2" fillId="2" borderId="0" xfId="0" applyNumberFormat="1" applyFont="1" applyFill="1" applyBorder="1" applyAlignment="1">
      <alignment vertical="top" wrapText="1"/>
    </xf>
    <xf numFmtId="4" fontId="1" fillId="0" borderId="0" xfId="0" applyNumberFormat="1" applyFont="1" applyBorder="1" applyAlignment="1">
      <alignment horizontal="left" vertical="center" wrapText="1"/>
    </xf>
    <xf numFmtId="4" fontId="0" fillId="0" borderId="0" xfId="0" applyNumberFormat="1"/>
    <xf numFmtId="0" fontId="0" fillId="0" borderId="0" xfId="0" applyAlignment="1"/>
    <xf numFmtId="0" fontId="4" fillId="0" borderId="0" xfId="0" applyFont="1" applyAlignment="1">
      <alignment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0" xfId="0" applyFont="1" applyAlignment="1"/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0" xfId="0" applyFont="1" applyFill="1"/>
    <xf numFmtId="4" fontId="2" fillId="0" borderId="0" xfId="0" applyNumberFormat="1" applyFont="1"/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/>
    <xf numFmtId="0" fontId="2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/>
    </xf>
    <xf numFmtId="0" fontId="4" fillId="0" borderId="11" xfId="0" applyFont="1" applyBorder="1" applyAlignment="1">
      <alignment vertical="top" wrapText="1"/>
    </xf>
    <xf numFmtId="0" fontId="4" fillId="0" borderId="13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C54" sqref="C54:C58"/>
    </sheetView>
  </sheetViews>
  <sheetFormatPr defaultRowHeight="14.5" x14ac:dyDescent="0.35"/>
  <cols>
    <col min="2" max="2" width="6.1796875" customWidth="1"/>
    <col min="3" max="3" width="29" customWidth="1"/>
    <col min="4" max="4" width="17.453125" customWidth="1"/>
    <col min="5" max="5" width="28.453125" customWidth="1"/>
    <col min="6" max="6" width="18.1796875" customWidth="1"/>
    <col min="7" max="8" width="17.54296875" customWidth="1"/>
    <col min="9" max="9" width="15.1796875" customWidth="1"/>
  </cols>
  <sheetData>
    <row r="1" spans="1:9" ht="15.75" customHeight="1" x14ac:dyDescent="0.35">
      <c r="A1" s="4"/>
      <c r="B1" s="4"/>
      <c r="C1" s="4"/>
      <c r="D1" s="4"/>
      <c r="E1" s="25"/>
      <c r="F1" s="35" t="s">
        <v>30</v>
      </c>
      <c r="G1" s="35"/>
      <c r="H1" s="4"/>
    </row>
    <row r="2" spans="1:9" ht="15" customHeight="1" x14ac:dyDescent="0.35">
      <c r="A2" s="4"/>
      <c r="B2" s="4"/>
      <c r="C2" s="4"/>
      <c r="D2" s="4"/>
      <c r="E2" s="13"/>
      <c r="F2" s="35" t="s">
        <v>0</v>
      </c>
      <c r="G2" s="35"/>
      <c r="H2" s="35"/>
      <c r="I2" s="1"/>
    </row>
    <row r="3" spans="1:9" ht="14.25" customHeight="1" x14ac:dyDescent="0.35">
      <c r="A3" s="4"/>
      <c r="B3" s="4"/>
      <c r="C3" s="4"/>
      <c r="D3" s="4"/>
      <c r="E3" s="13"/>
      <c r="F3" s="4" t="s">
        <v>22</v>
      </c>
      <c r="G3" s="4"/>
      <c r="H3" s="25"/>
      <c r="I3" s="12"/>
    </row>
    <row r="4" spans="1:9" ht="18" customHeight="1" x14ac:dyDescent="0.35">
      <c r="A4" s="4"/>
      <c r="B4" s="4"/>
      <c r="C4" s="4"/>
      <c r="D4" s="4"/>
      <c r="E4" s="4"/>
      <c r="F4" s="4"/>
      <c r="G4" s="4"/>
      <c r="H4" s="4"/>
    </row>
    <row r="5" spans="1:9" ht="15.75" customHeight="1" x14ac:dyDescent="0.35">
      <c r="A5" s="4"/>
      <c r="B5" s="4"/>
      <c r="C5" s="26"/>
      <c r="D5" s="38" t="s">
        <v>1</v>
      </c>
      <c r="E5" s="39"/>
      <c r="F5" s="39"/>
      <c r="G5" s="39"/>
      <c r="H5" s="4"/>
    </row>
    <row r="6" spans="1:9" ht="28.5" customHeight="1" x14ac:dyDescent="0.35">
      <c r="A6" s="4"/>
      <c r="B6" s="4"/>
      <c r="C6" s="26"/>
      <c r="D6" s="40" t="s">
        <v>31</v>
      </c>
      <c r="E6" s="39"/>
      <c r="F6" s="39"/>
      <c r="G6" s="39"/>
      <c r="H6" s="4"/>
    </row>
    <row r="7" spans="1:9" ht="21" customHeight="1" x14ac:dyDescent="0.35">
      <c r="A7" s="4"/>
      <c r="B7" s="41" t="s">
        <v>2</v>
      </c>
      <c r="C7" s="42" t="s">
        <v>3</v>
      </c>
      <c r="D7" s="43" t="s">
        <v>4</v>
      </c>
      <c r="E7" s="44" t="s">
        <v>5</v>
      </c>
      <c r="F7" s="45" t="s">
        <v>6</v>
      </c>
      <c r="G7" s="46"/>
      <c r="H7" s="47"/>
      <c r="I7" s="48"/>
    </row>
    <row r="8" spans="1:9" ht="27.75" customHeight="1" x14ac:dyDescent="0.35">
      <c r="A8" s="4"/>
      <c r="B8" s="49"/>
      <c r="C8" s="50" t="s">
        <v>7</v>
      </c>
      <c r="D8" s="51" t="s">
        <v>7</v>
      </c>
      <c r="E8" s="52" t="s">
        <v>7</v>
      </c>
      <c r="F8" s="53" t="s">
        <v>20</v>
      </c>
      <c r="G8" s="53" t="s">
        <v>8</v>
      </c>
      <c r="H8" s="53" t="s">
        <v>21</v>
      </c>
      <c r="I8" s="54"/>
    </row>
    <row r="9" spans="1:9" ht="30" customHeight="1" x14ac:dyDescent="0.35">
      <c r="A9" s="4"/>
      <c r="B9" s="41" t="s">
        <v>23</v>
      </c>
      <c r="C9" s="33" t="s">
        <v>9</v>
      </c>
      <c r="D9" s="31" t="s">
        <v>10</v>
      </c>
      <c r="E9" s="24" t="s">
        <v>11</v>
      </c>
      <c r="F9" s="14"/>
      <c r="G9" s="14"/>
      <c r="H9" s="14"/>
      <c r="I9" s="2"/>
    </row>
    <row r="10" spans="1:9" ht="31" x14ac:dyDescent="0.35">
      <c r="A10" s="4"/>
      <c r="B10" s="41"/>
      <c r="C10" s="31"/>
      <c r="D10" s="34"/>
      <c r="E10" s="23" t="s">
        <v>12</v>
      </c>
      <c r="F10" s="14">
        <f>F15+F20+F25+F30+F35</f>
        <v>314914100</v>
      </c>
      <c r="G10" s="14">
        <f t="shared" ref="G10:H10" si="0">G15+G20+G25+G30+G35</f>
        <v>326835100</v>
      </c>
      <c r="H10" s="14">
        <f t="shared" si="0"/>
        <v>338238400</v>
      </c>
      <c r="I10" s="2"/>
    </row>
    <row r="11" spans="1:9" ht="18" customHeight="1" x14ac:dyDescent="0.35">
      <c r="A11" s="4"/>
      <c r="B11" s="41"/>
      <c r="C11" s="31"/>
      <c r="D11" s="34"/>
      <c r="E11" s="23" t="s">
        <v>13</v>
      </c>
      <c r="F11" s="14">
        <v>0</v>
      </c>
      <c r="G11" s="14">
        <v>0</v>
      </c>
      <c r="H11" s="14">
        <v>0</v>
      </c>
      <c r="I11" s="2"/>
    </row>
    <row r="12" spans="1:9" ht="21.75" customHeight="1" x14ac:dyDescent="0.35">
      <c r="A12" s="4"/>
      <c r="B12" s="41"/>
      <c r="C12" s="31"/>
      <c r="D12" s="34"/>
      <c r="E12" s="23" t="s">
        <v>14</v>
      </c>
      <c r="F12" s="21">
        <f>F17+F22+F27</f>
        <v>297787280</v>
      </c>
      <c r="G12" s="21">
        <f>G17+G22+G27</f>
        <v>327133190</v>
      </c>
      <c r="H12" s="21">
        <f t="shared" ref="H12" si="1">H17+H22+H27</f>
        <v>319613140</v>
      </c>
      <c r="I12" s="2"/>
    </row>
    <row r="13" spans="1:9" ht="119.25" customHeight="1" x14ac:dyDescent="0.35">
      <c r="A13" s="4"/>
      <c r="B13" s="41"/>
      <c r="C13" s="31"/>
      <c r="D13" s="34"/>
      <c r="E13" s="27" t="s">
        <v>15</v>
      </c>
      <c r="F13" s="14">
        <f>F10+F12</f>
        <v>612701380</v>
      </c>
      <c r="G13" s="14">
        <f t="shared" ref="G13:H13" si="2">G10+G12</f>
        <v>653968290</v>
      </c>
      <c r="H13" s="14">
        <f t="shared" si="2"/>
        <v>657851540</v>
      </c>
      <c r="I13" s="3"/>
    </row>
    <row r="14" spans="1:9" ht="34.5" customHeight="1" x14ac:dyDescent="0.35">
      <c r="A14" s="4"/>
      <c r="B14" s="56" t="s">
        <v>32</v>
      </c>
      <c r="C14" s="33" t="s">
        <v>16</v>
      </c>
      <c r="D14" s="31" t="s">
        <v>10</v>
      </c>
      <c r="E14" s="24" t="s">
        <v>11</v>
      </c>
      <c r="F14" s="14">
        <v>0</v>
      </c>
      <c r="G14" s="14">
        <v>0</v>
      </c>
      <c r="H14" s="14">
        <v>0</v>
      </c>
      <c r="I14" s="2"/>
    </row>
    <row r="15" spans="1:9" ht="36" customHeight="1" x14ac:dyDescent="0.35">
      <c r="A15" s="4"/>
      <c r="B15" s="56"/>
      <c r="C15" s="31"/>
      <c r="D15" s="34"/>
      <c r="E15" s="24" t="s">
        <v>12</v>
      </c>
      <c r="F15" s="17">
        <v>6729500</v>
      </c>
      <c r="G15" s="17">
        <v>6618700</v>
      </c>
      <c r="H15" s="17">
        <v>7110500</v>
      </c>
      <c r="I15" s="4"/>
    </row>
    <row r="16" spans="1:9" ht="23.25" customHeight="1" x14ac:dyDescent="0.35">
      <c r="A16" s="4"/>
      <c r="B16" s="56"/>
      <c r="C16" s="31"/>
      <c r="D16" s="34"/>
      <c r="E16" s="24" t="s">
        <v>13</v>
      </c>
      <c r="F16" s="14">
        <v>0</v>
      </c>
      <c r="G16" s="14">
        <v>0</v>
      </c>
      <c r="H16" s="14">
        <v>0</v>
      </c>
      <c r="I16" s="2"/>
    </row>
    <row r="17" spans="1:9" ht="19.5" customHeight="1" x14ac:dyDescent="0.35">
      <c r="A17" s="4"/>
      <c r="B17" s="56"/>
      <c r="C17" s="31"/>
      <c r="D17" s="34"/>
      <c r="E17" s="24" t="s">
        <v>14</v>
      </c>
      <c r="F17" s="19">
        <v>9237900</v>
      </c>
      <c r="G17" s="19">
        <v>11346300</v>
      </c>
      <c r="H17" s="20">
        <v>12366400</v>
      </c>
      <c r="I17" s="5"/>
    </row>
    <row r="18" spans="1:9" ht="26.25" customHeight="1" x14ac:dyDescent="0.35">
      <c r="A18" s="4"/>
      <c r="B18" s="56"/>
      <c r="C18" s="31"/>
      <c r="D18" s="34"/>
      <c r="E18" s="55" t="s">
        <v>15</v>
      </c>
      <c r="F18" s="21">
        <f t="shared" ref="F18:H18" si="3">SUM(F14:F17)</f>
        <v>15967400</v>
      </c>
      <c r="G18" s="21">
        <f t="shared" si="3"/>
        <v>17965000</v>
      </c>
      <c r="H18" s="21">
        <f t="shared" si="3"/>
        <v>19476900</v>
      </c>
      <c r="I18" s="3"/>
    </row>
    <row r="19" spans="1:9" ht="33" customHeight="1" x14ac:dyDescent="0.35">
      <c r="A19" s="4"/>
      <c r="B19" s="56" t="s">
        <v>33</v>
      </c>
      <c r="C19" s="33" t="s">
        <v>17</v>
      </c>
      <c r="D19" s="31" t="s">
        <v>10</v>
      </c>
      <c r="E19" s="24" t="s">
        <v>11</v>
      </c>
      <c r="F19" s="21">
        <v>0</v>
      </c>
      <c r="G19" s="21">
        <v>0</v>
      </c>
      <c r="H19" s="21">
        <v>0</v>
      </c>
      <c r="I19" s="2"/>
    </row>
    <row r="20" spans="1:9" ht="31" x14ac:dyDescent="0.35">
      <c r="A20" s="4"/>
      <c r="B20" s="56"/>
      <c r="C20" s="31"/>
      <c r="D20" s="31"/>
      <c r="E20" s="24" t="s">
        <v>12</v>
      </c>
      <c r="F20" s="15">
        <v>15046300</v>
      </c>
      <c r="G20" s="15">
        <v>14197200</v>
      </c>
      <c r="H20" s="15">
        <v>33294000</v>
      </c>
      <c r="I20" s="6"/>
    </row>
    <row r="21" spans="1:9" ht="19.5" customHeight="1" x14ac:dyDescent="0.35">
      <c r="A21" s="4"/>
      <c r="B21" s="56"/>
      <c r="C21" s="31"/>
      <c r="D21" s="31"/>
      <c r="E21" s="24" t="s">
        <v>13</v>
      </c>
      <c r="F21" s="21">
        <v>0</v>
      </c>
      <c r="G21" s="21">
        <v>0</v>
      </c>
      <c r="H21" s="21">
        <v>0</v>
      </c>
      <c r="I21" s="2"/>
    </row>
    <row r="22" spans="1:9" ht="15.5" x14ac:dyDescent="0.35">
      <c r="A22" s="4"/>
      <c r="B22" s="56"/>
      <c r="C22" s="31"/>
      <c r="D22" s="31"/>
      <c r="E22" s="24" t="s">
        <v>14</v>
      </c>
      <c r="F22" s="19">
        <v>133221400</v>
      </c>
      <c r="G22" s="19">
        <v>157970500</v>
      </c>
      <c r="H22" s="20">
        <v>143813000</v>
      </c>
      <c r="I22" s="7"/>
    </row>
    <row r="23" spans="1:9" ht="18" customHeight="1" x14ac:dyDescent="0.35">
      <c r="A23" s="4"/>
      <c r="B23" s="56"/>
      <c r="C23" s="31"/>
      <c r="D23" s="31"/>
      <c r="E23" s="55" t="s">
        <v>15</v>
      </c>
      <c r="F23" s="21">
        <f t="shared" ref="F23:H23" si="4">SUM(F19:F22)</f>
        <v>148267700</v>
      </c>
      <c r="G23" s="21">
        <f t="shared" si="4"/>
        <v>172167700</v>
      </c>
      <c r="H23" s="21">
        <f t="shared" si="4"/>
        <v>177107000</v>
      </c>
      <c r="I23" s="3"/>
    </row>
    <row r="24" spans="1:9" ht="33.75" customHeight="1" x14ac:dyDescent="0.35">
      <c r="A24" s="4"/>
      <c r="B24" s="56" t="s">
        <v>34</v>
      </c>
      <c r="C24" s="33" t="s">
        <v>18</v>
      </c>
      <c r="D24" s="31" t="s">
        <v>10</v>
      </c>
      <c r="E24" s="24" t="s">
        <v>11</v>
      </c>
      <c r="F24" s="15">
        <v>0</v>
      </c>
      <c r="G24" s="15">
        <v>0</v>
      </c>
      <c r="H24" s="15">
        <v>0</v>
      </c>
      <c r="I24" s="6"/>
    </row>
    <row r="25" spans="1:9" ht="31" x14ac:dyDescent="0.35">
      <c r="A25" s="4"/>
      <c r="B25" s="56"/>
      <c r="C25" s="31"/>
      <c r="D25" s="31"/>
      <c r="E25" s="24" t="s">
        <v>12</v>
      </c>
      <c r="F25" s="29">
        <v>13432500</v>
      </c>
      <c r="G25" s="29">
        <v>24267000</v>
      </c>
      <c r="H25" s="29">
        <v>3058100</v>
      </c>
      <c r="I25" s="2"/>
    </row>
    <row r="26" spans="1:9" ht="20.25" customHeight="1" x14ac:dyDescent="0.35">
      <c r="A26" s="4"/>
      <c r="B26" s="56"/>
      <c r="C26" s="31"/>
      <c r="D26" s="31"/>
      <c r="E26" s="24" t="s">
        <v>13</v>
      </c>
      <c r="F26" s="15">
        <v>0</v>
      </c>
      <c r="G26" s="15">
        <v>0</v>
      </c>
      <c r="H26" s="15">
        <v>0</v>
      </c>
      <c r="I26" s="6"/>
    </row>
    <row r="27" spans="1:9" ht="15.5" x14ac:dyDescent="0.35">
      <c r="A27" s="4"/>
      <c r="B27" s="56"/>
      <c r="C27" s="31"/>
      <c r="D27" s="31"/>
      <c r="E27" s="24" t="s">
        <v>14</v>
      </c>
      <c r="F27" s="22">
        <v>155327980</v>
      </c>
      <c r="G27" s="30">
        <v>157816390</v>
      </c>
      <c r="H27" s="30">
        <v>163433740</v>
      </c>
      <c r="I27" s="6"/>
    </row>
    <row r="28" spans="1:9" ht="20.25" customHeight="1" x14ac:dyDescent="0.35">
      <c r="A28" s="4"/>
      <c r="B28" s="56"/>
      <c r="C28" s="31"/>
      <c r="D28" s="31"/>
      <c r="E28" s="55" t="s">
        <v>15</v>
      </c>
      <c r="F28" s="21">
        <f t="shared" ref="F28:H28" si="5">SUM(F24:F27)</f>
        <v>168760480</v>
      </c>
      <c r="G28" s="21">
        <f t="shared" si="5"/>
        <v>182083390</v>
      </c>
      <c r="H28" s="21">
        <f t="shared" si="5"/>
        <v>166491840</v>
      </c>
      <c r="I28" s="3"/>
    </row>
    <row r="29" spans="1:9" ht="31" x14ac:dyDescent="0.35">
      <c r="A29" s="4"/>
      <c r="B29" s="57" t="s">
        <v>35</v>
      </c>
      <c r="C29" s="33" t="s">
        <v>19</v>
      </c>
      <c r="D29" s="31" t="s">
        <v>10</v>
      </c>
      <c r="E29" s="24" t="s">
        <v>11</v>
      </c>
      <c r="F29" s="21">
        <v>0</v>
      </c>
      <c r="G29" s="21">
        <v>0</v>
      </c>
      <c r="H29" s="21">
        <v>0</v>
      </c>
      <c r="I29" s="2"/>
    </row>
    <row r="30" spans="1:9" ht="31" x14ac:dyDescent="0.35">
      <c r="A30" s="4"/>
      <c r="B30" s="57"/>
      <c r="C30" s="31"/>
      <c r="D30" s="31"/>
      <c r="E30" s="24" t="s">
        <v>12</v>
      </c>
      <c r="F30" s="17">
        <v>275539000</v>
      </c>
      <c r="G30" s="17">
        <v>276492000</v>
      </c>
      <c r="H30" s="17">
        <v>289515600</v>
      </c>
      <c r="I30" s="8"/>
    </row>
    <row r="31" spans="1:9" ht="19.5" customHeight="1" x14ac:dyDescent="0.35">
      <c r="A31" s="4"/>
      <c r="B31" s="57"/>
      <c r="C31" s="31"/>
      <c r="D31" s="31"/>
      <c r="E31" s="24" t="s">
        <v>13</v>
      </c>
      <c r="F31" s="21">
        <v>0</v>
      </c>
      <c r="G31" s="21">
        <v>0</v>
      </c>
      <c r="H31" s="21">
        <v>0</v>
      </c>
      <c r="I31" s="2"/>
    </row>
    <row r="32" spans="1:9" ht="15.5" x14ac:dyDescent="0.35">
      <c r="A32" s="4"/>
      <c r="B32" s="57"/>
      <c r="C32" s="31"/>
      <c r="D32" s="31"/>
      <c r="E32" s="24" t="s">
        <v>14</v>
      </c>
      <c r="F32" s="21">
        <v>0</v>
      </c>
      <c r="G32" s="21">
        <v>0</v>
      </c>
      <c r="H32" s="21">
        <v>0</v>
      </c>
      <c r="I32" s="2"/>
    </row>
    <row r="33" spans="1:9" ht="20.25" customHeight="1" x14ac:dyDescent="0.35">
      <c r="A33" s="4"/>
      <c r="B33" s="57"/>
      <c r="C33" s="31"/>
      <c r="D33" s="31"/>
      <c r="E33" s="55" t="s">
        <v>15</v>
      </c>
      <c r="F33" s="21">
        <f t="shared" ref="F33:H33" si="6">SUM(F29:F32)</f>
        <v>275539000</v>
      </c>
      <c r="G33" s="21">
        <f t="shared" si="6"/>
        <v>276492000</v>
      </c>
      <c r="H33" s="21">
        <f t="shared" si="6"/>
        <v>289515600</v>
      </c>
      <c r="I33" s="3"/>
    </row>
    <row r="34" spans="1:9" ht="33" customHeight="1" x14ac:dyDescent="0.35">
      <c r="A34" s="4"/>
      <c r="B34" s="57" t="s">
        <v>36</v>
      </c>
      <c r="C34" s="31" t="s">
        <v>25</v>
      </c>
      <c r="D34" s="31" t="s">
        <v>10</v>
      </c>
      <c r="E34" s="24" t="s">
        <v>11</v>
      </c>
      <c r="F34" s="21"/>
      <c r="G34" s="21"/>
      <c r="H34" s="21"/>
      <c r="I34" s="3"/>
    </row>
    <row r="35" spans="1:9" ht="33" customHeight="1" x14ac:dyDescent="0.35">
      <c r="A35" s="4"/>
      <c r="B35" s="58"/>
      <c r="C35" s="32"/>
      <c r="D35" s="31"/>
      <c r="E35" s="24" t="s">
        <v>12</v>
      </c>
      <c r="F35" s="21">
        <v>4166800</v>
      </c>
      <c r="G35" s="21">
        <v>5260200</v>
      </c>
      <c r="H35" s="21">
        <v>5260200</v>
      </c>
      <c r="I35" s="3"/>
    </row>
    <row r="36" spans="1:9" ht="18" customHeight="1" x14ac:dyDescent="0.35">
      <c r="A36" s="4"/>
      <c r="B36" s="58"/>
      <c r="C36" s="32"/>
      <c r="D36" s="31"/>
      <c r="E36" s="24" t="s">
        <v>13</v>
      </c>
      <c r="F36" s="15"/>
      <c r="G36" s="15"/>
      <c r="H36" s="15"/>
    </row>
    <row r="37" spans="1:9" ht="15.5" x14ac:dyDescent="0.35">
      <c r="A37" s="4"/>
      <c r="B37" s="58"/>
      <c r="C37" s="32"/>
      <c r="D37" s="31"/>
      <c r="E37" s="24" t="s">
        <v>14</v>
      </c>
      <c r="F37" s="21"/>
      <c r="G37" s="21"/>
      <c r="H37" s="21"/>
      <c r="I37" s="9"/>
    </row>
    <row r="38" spans="1:9" ht="15.5" x14ac:dyDescent="0.35">
      <c r="A38" s="4"/>
      <c r="B38" s="58"/>
      <c r="C38" s="32"/>
      <c r="D38" s="31"/>
      <c r="E38" s="55" t="s">
        <v>15</v>
      </c>
      <c r="F38" s="14">
        <f>SUM(F35:F37)</f>
        <v>4166800</v>
      </c>
      <c r="G38" s="14">
        <f>SUM(G35:G37)</f>
        <v>5260200</v>
      </c>
      <c r="H38" s="14">
        <f>SUM(H35:H37)</f>
        <v>5260200</v>
      </c>
      <c r="I38" s="10"/>
    </row>
    <row r="39" spans="1:9" ht="31" x14ac:dyDescent="0.35">
      <c r="A39" s="4"/>
      <c r="B39" s="58" t="s">
        <v>24</v>
      </c>
      <c r="C39" s="59" t="s">
        <v>26</v>
      </c>
      <c r="D39" s="31" t="s">
        <v>10</v>
      </c>
      <c r="E39" s="24" t="s">
        <v>11</v>
      </c>
      <c r="F39" s="15"/>
      <c r="G39" s="15"/>
      <c r="H39" s="15"/>
      <c r="I39" s="11"/>
    </row>
    <row r="40" spans="1:9" ht="31" x14ac:dyDescent="0.35">
      <c r="A40" s="4"/>
      <c r="B40" s="58"/>
      <c r="C40" s="58"/>
      <c r="D40" s="31"/>
      <c r="E40" s="24" t="s">
        <v>12</v>
      </c>
      <c r="F40" s="17">
        <f>F45+F50+F55</f>
        <v>63661100</v>
      </c>
      <c r="G40" s="17">
        <f t="shared" ref="G40:H40" si="7">G45+G50+G55</f>
        <v>62574700</v>
      </c>
      <c r="H40" s="17">
        <f t="shared" si="7"/>
        <v>63017500</v>
      </c>
    </row>
    <row r="41" spans="1:9" ht="21" customHeight="1" x14ac:dyDescent="0.35">
      <c r="A41" s="4"/>
      <c r="B41" s="58"/>
      <c r="C41" s="58"/>
      <c r="D41" s="31"/>
      <c r="E41" s="24" t="s">
        <v>13</v>
      </c>
      <c r="F41" s="15"/>
      <c r="G41" s="15"/>
      <c r="H41" s="15"/>
      <c r="I41" s="11"/>
    </row>
    <row r="42" spans="1:9" ht="15.5" x14ac:dyDescent="0.35">
      <c r="A42" s="4"/>
      <c r="B42" s="58"/>
      <c r="C42" s="58"/>
      <c r="D42" s="31"/>
      <c r="E42" s="24" t="s">
        <v>14</v>
      </c>
      <c r="F42" s="17">
        <f>F47+F52+F57</f>
        <v>69473520</v>
      </c>
      <c r="G42" s="17">
        <f>G47+G52+G57</f>
        <v>73080610</v>
      </c>
      <c r="H42" s="17">
        <f>H47+H52+H57</f>
        <v>75549160</v>
      </c>
    </row>
    <row r="43" spans="1:9" ht="15.5" x14ac:dyDescent="0.35">
      <c r="A43" s="4"/>
      <c r="B43" s="58"/>
      <c r="C43" s="58"/>
      <c r="D43" s="31"/>
      <c r="E43" s="55" t="s">
        <v>15</v>
      </c>
      <c r="F43" s="14">
        <f>SUM(F40:F42)</f>
        <v>133134620</v>
      </c>
      <c r="G43" s="14">
        <f>SUM(G40:G42)</f>
        <v>135655310</v>
      </c>
      <c r="H43" s="14">
        <f>SUM(H40:H42)</f>
        <v>138566660</v>
      </c>
    </row>
    <row r="44" spans="1:9" ht="31" x14ac:dyDescent="0.35">
      <c r="A44" s="4"/>
      <c r="B44" s="60" t="s">
        <v>37</v>
      </c>
      <c r="C44" s="61" t="s">
        <v>29</v>
      </c>
      <c r="D44" s="31" t="s">
        <v>10</v>
      </c>
      <c r="E44" s="24" t="s">
        <v>11</v>
      </c>
      <c r="F44" s="15"/>
      <c r="G44" s="15"/>
      <c r="H44" s="15"/>
      <c r="I44" s="11"/>
    </row>
    <row r="45" spans="1:9" ht="31" x14ac:dyDescent="0.35">
      <c r="A45" s="4"/>
      <c r="B45" s="60"/>
      <c r="C45" s="62"/>
      <c r="D45" s="31"/>
      <c r="E45" s="24" t="s">
        <v>12</v>
      </c>
      <c r="F45" s="17">
        <v>10195700</v>
      </c>
      <c r="G45" s="17">
        <v>9109300</v>
      </c>
      <c r="H45" s="17">
        <v>8841300</v>
      </c>
    </row>
    <row r="46" spans="1:9" ht="21" customHeight="1" x14ac:dyDescent="0.35">
      <c r="A46" s="4"/>
      <c r="B46" s="60"/>
      <c r="C46" s="62"/>
      <c r="D46" s="31"/>
      <c r="E46" s="24" t="s">
        <v>13</v>
      </c>
      <c r="F46" s="15"/>
      <c r="G46" s="15"/>
      <c r="H46" s="15"/>
      <c r="I46" s="11"/>
    </row>
    <row r="47" spans="1:9" ht="15.5" x14ac:dyDescent="0.35">
      <c r="A47" s="4"/>
      <c r="B47" s="60"/>
      <c r="C47" s="62"/>
      <c r="D47" s="31"/>
      <c r="E47" s="24" t="s">
        <v>14</v>
      </c>
      <c r="F47" s="18">
        <f>69.47352*1000000</f>
        <v>69473520</v>
      </c>
      <c r="G47" s="18">
        <f>73.08061*1000000</f>
        <v>73080610</v>
      </c>
      <c r="H47" s="18">
        <f>75.54916*1000000</f>
        <v>75549160</v>
      </c>
    </row>
    <row r="48" spans="1:9" ht="14.5" customHeight="1" x14ac:dyDescent="0.35">
      <c r="A48" s="4"/>
      <c r="B48" s="60"/>
      <c r="C48" s="63"/>
      <c r="D48" s="31"/>
      <c r="E48" s="55" t="s">
        <v>15</v>
      </c>
      <c r="F48" s="14">
        <f>SUM(F45:F47)</f>
        <v>79669220</v>
      </c>
      <c r="G48" s="14">
        <f>SUM(G45:G47)</f>
        <v>82189910</v>
      </c>
      <c r="H48" s="14">
        <f>SUM(H45:H47)</f>
        <v>84390460</v>
      </c>
    </row>
    <row r="49" spans="1:8" ht="31" x14ac:dyDescent="0.35">
      <c r="A49" s="4"/>
      <c r="B49" s="60" t="s">
        <v>38</v>
      </c>
      <c r="C49" s="36" t="s">
        <v>27</v>
      </c>
      <c r="D49" s="31" t="s">
        <v>10</v>
      </c>
      <c r="E49" s="24" t="s">
        <v>11</v>
      </c>
      <c r="F49" s="15"/>
      <c r="G49" s="15"/>
      <c r="H49" s="15"/>
    </row>
    <row r="50" spans="1:8" ht="31" x14ac:dyDescent="0.35">
      <c r="A50" s="4"/>
      <c r="B50" s="60"/>
      <c r="C50" s="36" t="s">
        <v>7</v>
      </c>
      <c r="D50" s="31"/>
      <c r="E50" s="24" t="s">
        <v>12</v>
      </c>
      <c r="F50" s="17">
        <v>44224800</v>
      </c>
      <c r="G50" s="17">
        <v>44224800</v>
      </c>
      <c r="H50" s="17">
        <v>44224800</v>
      </c>
    </row>
    <row r="51" spans="1:8" ht="20.25" customHeight="1" x14ac:dyDescent="0.35">
      <c r="A51" s="4"/>
      <c r="B51" s="60"/>
      <c r="C51" s="36" t="s">
        <v>7</v>
      </c>
      <c r="D51" s="31"/>
      <c r="E51" s="24" t="s">
        <v>13</v>
      </c>
      <c r="F51" s="17"/>
      <c r="G51" s="17"/>
      <c r="H51" s="17"/>
    </row>
    <row r="52" spans="1:8" ht="15.5" x14ac:dyDescent="0.35">
      <c r="A52" s="4"/>
      <c r="B52" s="60"/>
      <c r="C52" s="36" t="s">
        <v>7</v>
      </c>
      <c r="D52" s="31"/>
      <c r="E52" s="24" t="s">
        <v>14</v>
      </c>
      <c r="F52" s="17"/>
      <c r="G52" s="17"/>
      <c r="H52" s="17"/>
    </row>
    <row r="53" spans="1:8" ht="66" customHeight="1" x14ac:dyDescent="0.35">
      <c r="A53" s="4"/>
      <c r="B53" s="60"/>
      <c r="C53" s="37" t="s">
        <v>7</v>
      </c>
      <c r="D53" s="31"/>
      <c r="E53" s="28" t="s">
        <v>15</v>
      </c>
      <c r="F53" s="14">
        <f>SUM(F50:F52)</f>
        <v>44224800</v>
      </c>
      <c r="G53" s="14">
        <f t="shared" ref="G53:H53" si="8">SUM(G50:G52)</f>
        <v>44224800</v>
      </c>
      <c r="H53" s="14">
        <f t="shared" si="8"/>
        <v>44224800</v>
      </c>
    </row>
    <row r="54" spans="1:8" ht="31" x14ac:dyDescent="0.35">
      <c r="A54" s="4"/>
      <c r="B54" s="60" t="s">
        <v>39</v>
      </c>
      <c r="C54" s="64" t="s">
        <v>28</v>
      </c>
      <c r="D54" s="31" t="s">
        <v>10</v>
      </c>
      <c r="E54" s="24" t="s">
        <v>11</v>
      </c>
      <c r="F54" s="17"/>
      <c r="G54" s="17"/>
      <c r="H54" s="17"/>
    </row>
    <row r="55" spans="1:8" ht="31" x14ac:dyDescent="0.35">
      <c r="A55" s="4"/>
      <c r="B55" s="60"/>
      <c r="C55" s="64" t="s">
        <v>7</v>
      </c>
      <c r="D55" s="31"/>
      <c r="E55" s="24" t="s">
        <v>12</v>
      </c>
      <c r="F55" s="17">
        <v>9240600</v>
      </c>
      <c r="G55" s="17">
        <v>9240600</v>
      </c>
      <c r="H55" s="17">
        <v>9951400</v>
      </c>
    </row>
    <row r="56" spans="1:8" ht="23.25" customHeight="1" x14ac:dyDescent="0.35">
      <c r="A56" s="4"/>
      <c r="B56" s="60"/>
      <c r="C56" s="64" t="s">
        <v>7</v>
      </c>
      <c r="D56" s="31"/>
      <c r="E56" s="24" t="s">
        <v>13</v>
      </c>
      <c r="F56" s="17"/>
      <c r="G56" s="17"/>
      <c r="H56" s="17"/>
    </row>
    <row r="57" spans="1:8" ht="15.5" x14ac:dyDescent="0.35">
      <c r="A57" s="4"/>
      <c r="B57" s="60"/>
      <c r="C57" s="64" t="s">
        <v>7</v>
      </c>
      <c r="D57" s="31"/>
      <c r="E57" s="24" t="s">
        <v>14</v>
      </c>
      <c r="F57" s="17"/>
      <c r="G57" s="17"/>
      <c r="H57" s="17"/>
    </row>
    <row r="58" spans="1:8" ht="60.5" customHeight="1" x14ac:dyDescent="0.35">
      <c r="A58" s="4"/>
      <c r="B58" s="60"/>
      <c r="C58" s="65" t="s">
        <v>7</v>
      </c>
      <c r="D58" s="31"/>
      <c r="E58" s="28" t="s">
        <v>15</v>
      </c>
      <c r="F58" s="16">
        <f t="shared" ref="F58:H58" si="9">SUM(F55:F57)</f>
        <v>9240600</v>
      </c>
      <c r="G58" s="16">
        <f t="shared" si="9"/>
        <v>9240600</v>
      </c>
      <c r="H58" s="16">
        <f t="shared" si="9"/>
        <v>9951400</v>
      </c>
    </row>
  </sheetData>
  <mergeCells count="39">
    <mergeCell ref="C54:C58"/>
    <mergeCell ref="D54:D58"/>
    <mergeCell ref="B44:B48"/>
    <mergeCell ref="B49:B53"/>
    <mergeCell ref="B54:B58"/>
    <mergeCell ref="C44:C48"/>
    <mergeCell ref="C39:C43"/>
    <mergeCell ref="B39:B43"/>
    <mergeCell ref="D39:D43"/>
    <mergeCell ref="D44:D48"/>
    <mergeCell ref="C49:C53"/>
    <mergeCell ref="D49:D53"/>
    <mergeCell ref="F1:G1"/>
    <mergeCell ref="F2:H2"/>
    <mergeCell ref="D5:G5"/>
    <mergeCell ref="D6:G6"/>
    <mergeCell ref="B7:B8"/>
    <mergeCell ref="C7:C8"/>
    <mergeCell ref="D7:D8"/>
    <mergeCell ref="E7:E8"/>
    <mergeCell ref="F7:H7"/>
    <mergeCell ref="B9:B13"/>
    <mergeCell ref="C9:C13"/>
    <mergeCell ref="D9:D13"/>
    <mergeCell ref="B14:B18"/>
    <mergeCell ref="C14:C18"/>
    <mergeCell ref="D14:D18"/>
    <mergeCell ref="B19:B23"/>
    <mergeCell ref="C19:C23"/>
    <mergeCell ref="D19:D23"/>
    <mergeCell ref="B24:B28"/>
    <mergeCell ref="C24:C28"/>
    <mergeCell ref="D24:D28"/>
    <mergeCell ref="D34:D38"/>
    <mergeCell ref="C34:C38"/>
    <mergeCell ref="B34:B38"/>
    <mergeCell ref="B29:B33"/>
    <mergeCell ref="C29:C33"/>
    <mergeCell ref="D29:D33"/>
  </mergeCells>
  <pageMargins left="0.78740157480314965" right="0.19685039370078741" top="0.98425196850393704" bottom="0.39370078740157483" header="0.31496062992125984" footer="0.23622047244094491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к проекту пост</vt:lpstr>
      <vt:lpstr>'Приложение 3 к проекту пост'!Заголовки_для_печати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Protok3</cp:lastModifiedBy>
  <cp:lastPrinted>2019-01-09T08:54:54Z</cp:lastPrinted>
  <dcterms:created xsi:type="dcterms:W3CDTF">2017-10-16T11:45:05Z</dcterms:created>
  <dcterms:modified xsi:type="dcterms:W3CDTF">2019-01-09T08:56:10Z</dcterms:modified>
</cp:coreProperties>
</file>