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РАБОТА\Работа\Переселение\Переселение 2019\Программа 2019-2024 годы\ИТОГИ\Итоги (август 2024)\"/>
    </mc:Choice>
  </mc:AlternateContent>
  <xr:revisionPtr revIDLastSave="0" documentId="13_ncr:1_{DB5F5D06-8EE2-474A-B17C-4B846EAD3C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орма 4" sheetId="1" r:id="rId1"/>
  </sheets>
  <definedNames>
    <definedName name="_xlnm.Print_Titles" localSheetId="0">'Форма 4'!$6:$9</definedName>
    <definedName name="_xlnm.Print_Area" localSheetId="0">'Форма 4'!$A$1:$AD$35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35" i="1" l="1"/>
  <c r="P35" i="1"/>
  <c r="AD34" i="1"/>
  <c r="P34" i="1"/>
  <c r="AD33" i="1"/>
  <c r="P33" i="1"/>
  <c r="AD32" i="1"/>
  <c r="P32" i="1"/>
  <c r="AD31" i="1"/>
  <c r="AD30" i="1" s="1"/>
  <c r="P31" i="1"/>
  <c r="P30" i="1" s="1"/>
  <c r="AC30" i="1"/>
  <c r="AC10" i="1" s="1"/>
  <c r="AB30" i="1"/>
  <c r="AA30" i="1"/>
  <c r="Z30" i="1"/>
  <c r="Y30" i="1"/>
  <c r="X30" i="1"/>
  <c r="W30" i="1"/>
  <c r="W10" i="1" s="1"/>
  <c r="V30" i="1"/>
  <c r="U30" i="1"/>
  <c r="U10" i="1" s="1"/>
  <c r="T30" i="1"/>
  <c r="S30" i="1"/>
  <c r="R30" i="1"/>
  <c r="Q30" i="1"/>
  <c r="O30" i="1"/>
  <c r="N30" i="1"/>
  <c r="M30" i="1"/>
  <c r="L30" i="1"/>
  <c r="K30" i="1"/>
  <c r="J30" i="1"/>
  <c r="I30" i="1"/>
  <c r="H30" i="1"/>
  <c r="G30" i="1"/>
  <c r="F30" i="1"/>
  <c r="E30" i="1"/>
  <c r="E10" i="1" s="1"/>
  <c r="D30" i="1"/>
  <c r="C30" i="1"/>
  <c r="AD29" i="1"/>
  <c r="P29" i="1"/>
  <c r="AD28" i="1"/>
  <c r="P28" i="1"/>
  <c r="AD27" i="1"/>
  <c r="P27" i="1"/>
  <c r="P24" i="1" s="1"/>
  <c r="AD26" i="1"/>
  <c r="P26" i="1"/>
  <c r="AD25" i="1"/>
  <c r="P25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AD23" i="1"/>
  <c r="P23" i="1"/>
  <c r="AD22" i="1"/>
  <c r="P22" i="1"/>
  <c r="AD21" i="1"/>
  <c r="P21" i="1"/>
  <c r="AD20" i="1"/>
  <c r="P20" i="1"/>
  <c r="AD19" i="1"/>
  <c r="P19" i="1"/>
  <c r="AD18" i="1"/>
  <c r="AD17" i="1" s="1"/>
  <c r="P18" i="1"/>
  <c r="AC17" i="1"/>
  <c r="AB17" i="1"/>
  <c r="AA17" i="1"/>
  <c r="Z17" i="1"/>
  <c r="Z10" i="1" s="1"/>
  <c r="Y17" i="1"/>
  <c r="X17" i="1"/>
  <c r="W17" i="1"/>
  <c r="V17" i="1"/>
  <c r="U17" i="1"/>
  <c r="T17" i="1"/>
  <c r="S17" i="1"/>
  <c r="R17" i="1"/>
  <c r="Q17" i="1"/>
  <c r="O17" i="1"/>
  <c r="O10" i="1" s="1"/>
  <c r="N17" i="1"/>
  <c r="M17" i="1"/>
  <c r="L17" i="1"/>
  <c r="K17" i="1"/>
  <c r="J17" i="1"/>
  <c r="I17" i="1"/>
  <c r="H17" i="1"/>
  <c r="G17" i="1"/>
  <c r="F17" i="1"/>
  <c r="E17" i="1"/>
  <c r="D17" i="1"/>
  <c r="C17" i="1"/>
  <c r="AD16" i="1"/>
  <c r="P16" i="1"/>
  <c r="AD15" i="1"/>
  <c r="P15" i="1"/>
  <c r="AD14" i="1"/>
  <c r="P14" i="1"/>
  <c r="AD13" i="1"/>
  <c r="P13" i="1"/>
  <c r="AD12" i="1"/>
  <c r="P12" i="1"/>
  <c r="P11" i="1" s="1"/>
  <c r="AC11" i="1"/>
  <c r="AB11" i="1"/>
  <c r="AA11" i="1"/>
  <c r="AA10" i="1" s="1"/>
  <c r="Z11" i="1"/>
  <c r="Y11" i="1"/>
  <c r="Y10" i="1" s="1"/>
  <c r="X11" i="1"/>
  <c r="W11" i="1"/>
  <c r="V11" i="1"/>
  <c r="V10" i="1" s="1"/>
  <c r="U11" i="1"/>
  <c r="T11" i="1"/>
  <c r="T10" i="1" s="1"/>
  <c r="S11" i="1"/>
  <c r="S10" i="1" s="1"/>
  <c r="R11" i="1"/>
  <c r="Q11" i="1"/>
  <c r="Q10" i="1" s="1"/>
  <c r="O11" i="1"/>
  <c r="N11" i="1"/>
  <c r="N10" i="1" s="1"/>
  <c r="M11" i="1"/>
  <c r="L11" i="1"/>
  <c r="L10" i="1" s="1"/>
  <c r="K11" i="1"/>
  <c r="K10" i="1" s="1"/>
  <c r="J11" i="1"/>
  <c r="J10" i="1" s="1"/>
  <c r="I11" i="1"/>
  <c r="H11" i="1"/>
  <c r="H10" i="1" s="1"/>
  <c r="G11" i="1"/>
  <c r="F11" i="1"/>
  <c r="F10" i="1" s="1"/>
  <c r="E11" i="1"/>
  <c r="D11" i="1"/>
  <c r="D10" i="1" s="1"/>
  <c r="C11" i="1"/>
  <c r="C10" i="1" s="1"/>
  <c r="G10" i="1"/>
  <c r="P10" i="1" l="1"/>
  <c r="AD11" i="1"/>
  <c r="R10" i="1"/>
  <c r="P17" i="1"/>
  <c r="X10" i="1"/>
  <c r="M10" i="1"/>
  <c r="I10" i="1"/>
  <c r="AD24" i="1"/>
  <c r="AD10" i="1" s="1"/>
  <c r="AB10" i="1"/>
</calcChain>
</file>

<file path=xl/sharedStrings.xml><?xml version="1.0" encoding="utf-8"?>
<sst xmlns="http://schemas.openxmlformats.org/spreadsheetml/2006/main" count="566" uniqueCount="43">
  <si>
    <t>Планируемые показатели переселения граждан из аварийного жилищного фонда, признанного таковым до 1 января 2017 года</t>
  </si>
  <si>
    <t>№ п/п</t>
  </si>
  <si>
    <t>Наименование муниципального образования</t>
  </si>
  <si>
    <t>Расселяемая площадь</t>
  </si>
  <si>
    <t>Количество переселяемых жителей</t>
  </si>
  <si>
    <t>2019 г.</t>
  </si>
  <si>
    <t>2020 г.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</si>
  <si>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</si>
  <si>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</si>
  <si>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</si>
  <si>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</si>
  <si>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</si>
  <si>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</si>
  <si>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</si>
  <si>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</si>
  <si>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</si>
  <si>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</si>
  <si>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2031 г.</t>
  </si>
  <si>
    <t>Всего</t>
  </si>
  <si>
    <t>кв.м</t>
  </si>
  <si>
    <t>чел</t>
  </si>
  <si>
    <t>Всего по  программе переселения, в рамках которой предусмотрено финансирование за счет средств Фонда. в т.ч.:</t>
  </si>
  <si>
    <t>x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</si>
  <si>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</t>
  </si>
  <si>
    <t>/Подпись/</t>
  </si>
  <si>
    <t>/Расшифровка подписи/</t>
  </si>
  <si>
    <t>МП</t>
  </si>
  <si>
    <t xml:space="preserve">"       "                             20     года </t>
  </si>
  <si>
    <t>Приложение 4 к итогам выполнения региональной адресной программы «Переселение граждан из аварийного жилищного фонда на территории Брянской области» (2019-2023 годы)</t>
  </si>
  <si>
    <t>Всего по этапу 2019 года</t>
  </si>
  <si>
    <t>Итого по городскому округу город Брянск</t>
  </si>
  <si>
    <t>Итого городскому округу город Клинцы</t>
  </si>
  <si>
    <t>Итого по городскому округу город Фокино</t>
  </si>
  <si>
    <t>Итого по Мглинскому городскому поселению Мглинского муниципального района</t>
  </si>
  <si>
    <t>Итого по Белоберезковскому городскому поселению Трубчевского муниципального района</t>
  </si>
  <si>
    <t>Всего по этапу 2020 года</t>
  </si>
  <si>
    <t>Итого по Дятьковскому городскому поселению Дятьковского муниципального района</t>
  </si>
  <si>
    <t>Итого по Карачевскому городскому поселению Карачевского муниципального района</t>
  </si>
  <si>
    <t>Итого по Трубчевскому городскому поселению Трубчевского муниципального района</t>
  </si>
  <si>
    <t>Всего по этапу 2021 года</t>
  </si>
  <si>
    <t>Итого по Выгоничскому городскому поселению Выгоничского муниципального района</t>
  </si>
  <si>
    <t>Всего по этапу 2022 года</t>
  </si>
  <si>
    <t>Итого по Локотскому городскому поселению Брасовского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</si>
</sst>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₽&quot;;[Red]\-#,##0.00\ &quot;₽&quot;"/>
    <numFmt numFmtId="164" formatCode="#,##0.00_ ;\-#,##0.00\ "/>
    <numFmt numFmtId="165" formatCode="#,##0_ ;\-#,##0\ "/>
  </numFmts>
  <fonts count="10" x14ac:knownFonts="1">
    <font>
      <sz val="11"/>
      <color rgb="FF000000"/>
      <name val="Calibri"/>
    </font>
    <font>
      <b/>
      <sz val="14"/>
      <color rgb="FF000000"/>
      <name val="Times New Roman"/>
    </font>
    <font>
      <sz val="14"/>
      <color rgb="FF000000"/>
      <name val="Times New Roman"/>
    </font>
    <font>
      <sz val="11"/>
      <color rgb="FF000000"/>
      <name val="Times New Roman"/>
    </font>
    <font>
      <sz val="12"/>
      <color rgb="FF000000"/>
      <name val="Times New Roman"/>
    </font>
    <font>
      <sz val="10"/>
      <color rgb="FF000000"/>
      <name val="Times New Roman"/>
    </font>
    <font>
      <sz val="16"/>
      <color rgb="FF000000"/>
      <name val="Times New Roman"/>
    </font>
    <font>
      <b/>
      <sz val="16"/>
      <color rgb="FF000000"/>
      <name val="Times New Roman"/>
    </font>
    <font>
      <sz val="16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 applyAlignment="1" applyProtection="1">
      <alignment wrapText="1"/>
      <protection locked="0"/>
    </xf>
    <xf numFmtId="0" fontId="3" fillId="2" borderId="0" xfId="0" applyFont="1" applyFill="1"/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5" fillId="2" borderId="0" xfId="0" applyFont="1" applyFill="1" applyAlignment="1">
      <alignment vertical="center" wrapText="1"/>
    </xf>
    <xf numFmtId="0" fontId="4" fillId="2" borderId="0" xfId="0" applyFont="1" applyFill="1" applyAlignment="1" applyProtection="1">
      <alignment horizontal="left" wrapText="1"/>
      <protection locked="0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right" vertical="center"/>
    </xf>
    <xf numFmtId="164" fontId="6" fillId="2" borderId="1" xfId="0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 wrapText="1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 applyProtection="1">
      <alignment horizontal="left" wrapText="1"/>
      <protection locked="0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8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wrapText="1"/>
    </xf>
    <xf numFmtId="0" fontId="6" fillId="2" borderId="0" xfId="0" applyFont="1" applyFill="1" applyAlignment="1" applyProtection="1">
      <alignment horizontal="left" wrapText="1"/>
      <protection locked="0"/>
    </xf>
    <xf numFmtId="0" fontId="4" fillId="2" borderId="5" xfId="0" applyFont="1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41"/>
  <sheetViews>
    <sheetView tabSelected="1" view="pageBreakPreview" zoomScale="60" zoomScaleNormal="55" workbookViewId="0">
      <selection activeCell="AL5" sqref="AL5"/>
    </sheetView>
  </sheetViews>
  <sheetFormatPr defaultRowHeight="15" x14ac:dyDescent="0.25"/>
  <cols>
    <col min="1" max="1" width="6.42578125" customWidth="1"/>
    <col min="2" max="2" width="61" style="1" customWidth="1"/>
    <col min="3" max="3" width="18.85546875" customWidth="1"/>
    <col min="4" max="5" width="19.28515625" customWidth="1"/>
    <col min="6" max="6" width="19" customWidth="1"/>
    <col min="7" max="7" width="19.28515625" customWidth="1"/>
    <col min="8" max="15" width="20.7109375" hidden="1" customWidth="1"/>
    <col min="16" max="16" width="19.28515625" customWidth="1"/>
    <col min="17" max="17" width="18.85546875" customWidth="1"/>
    <col min="18" max="18" width="19.28515625" customWidth="1"/>
    <col min="19" max="20" width="19" customWidth="1"/>
    <col min="21" max="21" width="18.85546875" customWidth="1"/>
    <col min="22" max="29" width="20.7109375" hidden="1" customWidth="1"/>
    <col min="30" max="30" width="19" customWidth="1"/>
    <col min="31" max="34" width="9.140625" hidden="1"/>
  </cols>
  <sheetData>
    <row r="1" spans="1:34" ht="81.75" customHeight="1" x14ac:dyDescent="0.25">
      <c r="A1" s="6"/>
      <c r="B1" s="6"/>
      <c r="C1" s="6"/>
      <c r="D1" s="7"/>
      <c r="E1" s="8"/>
      <c r="F1" s="8"/>
      <c r="G1" s="6"/>
      <c r="H1" s="6"/>
      <c r="I1" s="6"/>
      <c r="J1" s="6"/>
      <c r="K1" s="6"/>
      <c r="L1" s="6"/>
      <c r="M1" s="6"/>
      <c r="N1" s="6"/>
      <c r="O1" s="6"/>
      <c r="P1" s="6"/>
      <c r="Q1" s="39" t="s">
        <v>28</v>
      </c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9"/>
      <c r="AF1" s="6"/>
      <c r="AG1" s="6"/>
      <c r="AH1" s="6"/>
    </row>
    <row r="3" spans="1:34" ht="9" customHeight="1" x14ac:dyDescent="0.25"/>
    <row r="4" spans="1:34" ht="33" customHeight="1" x14ac:dyDescent="0.25">
      <c r="A4" s="2"/>
      <c r="B4" s="41" t="s">
        <v>0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20"/>
      <c r="Y4" s="20"/>
      <c r="Z4" s="20"/>
      <c r="AA4" s="20"/>
      <c r="AB4" s="20"/>
      <c r="AC4" s="20"/>
      <c r="AD4" s="3"/>
    </row>
    <row r="6" spans="1:34" ht="20.25" customHeight="1" x14ac:dyDescent="0.25">
      <c r="A6" s="22" t="s">
        <v>1</v>
      </c>
      <c r="B6" s="25" t="s">
        <v>2</v>
      </c>
      <c r="C6" s="26" t="s">
        <v>3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 t="s">
        <v>4</v>
      </c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</row>
    <row r="7" spans="1:34" ht="20.25" customHeight="1" x14ac:dyDescent="0.25">
      <c r="A7" s="23"/>
      <c r="B7" s="25"/>
      <c r="C7" s="14" t="s">
        <v>5</v>
      </c>
      <c r="D7" s="14" t="s">
        <v>6</v>
      </c>
      <c r="E7" s="14" t="s">
        <v>7</v>
      </c>
      <c r="F7" s="14" t="s">
        <v>8</v>
      </c>
      <c r="G7" s="14" t="s">
        <v>9</v>
      </c>
      <c r="H7" s="14" t="s">
        <v>10</v>
      </c>
      <c r="I7" s="14" t="s">
        <v>11</v>
      </c>
      <c r="J7" s="14" t="s">
        <v>12</v>
      </c>
      <c r="K7" s="14" t="s">
        <v>13</v>
      </c>
      <c r="L7" s="14" t="s">
        <v>14</v>
      </c>
      <c r="M7" s="14" t="s">
        <v>15</v>
      </c>
      <c r="N7" s="14" t="s">
        <v>16</v>
      </c>
      <c r="O7" s="14" t="s">
        <v>17</v>
      </c>
      <c r="P7" s="14" t="s">
        <v>18</v>
      </c>
      <c r="Q7" s="14" t="s">
        <v>5</v>
      </c>
      <c r="R7" s="14" t="s">
        <v>6</v>
      </c>
      <c r="S7" s="14" t="s">
        <v>7</v>
      </c>
      <c r="T7" s="14" t="s">
        <v>8</v>
      </c>
      <c r="U7" s="14" t="s">
        <v>9</v>
      </c>
      <c r="V7" s="14" t="s">
        <v>10</v>
      </c>
      <c r="W7" s="14" t="s">
        <v>11</v>
      </c>
      <c r="X7" s="14" t="s">
        <v>12</v>
      </c>
      <c r="Y7" s="14" t="s">
        <v>13</v>
      </c>
      <c r="Z7" s="14" t="s">
        <v>14</v>
      </c>
      <c r="AA7" s="14" t="s">
        <v>15</v>
      </c>
      <c r="AB7" s="14" t="s">
        <v>16</v>
      </c>
      <c r="AC7" s="14" t="s">
        <v>17</v>
      </c>
      <c r="AD7" s="14" t="s">
        <v>18</v>
      </c>
    </row>
    <row r="8" spans="1:34" ht="20.25" customHeight="1" x14ac:dyDescent="0.25">
      <c r="A8" s="24"/>
      <c r="B8" s="25"/>
      <c r="C8" s="15" t="s">
        <v>19</v>
      </c>
      <c r="D8" s="15" t="s">
        <v>19</v>
      </c>
      <c r="E8" s="15" t="s">
        <v>19</v>
      </c>
      <c r="F8" s="14" t="s">
        <v>19</v>
      </c>
      <c r="G8" s="14" t="s">
        <v>19</v>
      </c>
      <c r="H8" s="14" t="s">
        <v>19</v>
      </c>
      <c r="I8" s="14" t="s">
        <v>19</v>
      </c>
      <c r="J8" s="14" t="s">
        <v>19</v>
      </c>
      <c r="K8" s="14" t="s">
        <v>19</v>
      </c>
      <c r="L8" s="14" t="s">
        <v>19</v>
      </c>
      <c r="M8" s="14" t="s">
        <v>19</v>
      </c>
      <c r="N8" s="14" t="s">
        <v>19</v>
      </c>
      <c r="O8" s="14" t="s">
        <v>19</v>
      </c>
      <c r="P8" s="14" t="s">
        <v>19</v>
      </c>
      <c r="Q8" s="15" t="s">
        <v>20</v>
      </c>
      <c r="R8" s="15" t="s">
        <v>20</v>
      </c>
      <c r="S8" s="15" t="s">
        <v>20</v>
      </c>
      <c r="T8" s="15" t="s">
        <v>20</v>
      </c>
      <c r="U8" s="15" t="s">
        <v>20</v>
      </c>
      <c r="V8" s="14" t="s">
        <v>20</v>
      </c>
      <c r="W8" s="14" t="s">
        <v>20</v>
      </c>
      <c r="X8" s="15" t="s">
        <v>20</v>
      </c>
      <c r="Y8" s="14" t="s">
        <v>20</v>
      </c>
      <c r="Z8" s="14" t="s">
        <v>20</v>
      </c>
      <c r="AA8" s="15" t="s">
        <v>20</v>
      </c>
      <c r="AB8" s="14" t="s">
        <v>20</v>
      </c>
      <c r="AC8" s="14" t="s">
        <v>20</v>
      </c>
      <c r="AD8" s="14" t="s">
        <v>20</v>
      </c>
    </row>
    <row r="9" spans="1:34" ht="20.25" customHeight="1" x14ac:dyDescent="0.2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7</v>
      </c>
      <c r="K9" s="14">
        <v>8</v>
      </c>
      <c r="L9" s="14">
        <v>9</v>
      </c>
      <c r="M9" s="14">
        <v>7</v>
      </c>
      <c r="N9" s="14">
        <v>8</v>
      </c>
      <c r="O9" s="14">
        <v>9</v>
      </c>
      <c r="P9" s="14">
        <v>8</v>
      </c>
      <c r="Q9" s="14">
        <v>9</v>
      </c>
      <c r="R9" s="14">
        <v>10</v>
      </c>
      <c r="S9" s="14">
        <v>11</v>
      </c>
      <c r="T9" s="14">
        <v>12</v>
      </c>
      <c r="U9" s="14">
        <v>13</v>
      </c>
      <c r="V9" s="14">
        <v>16</v>
      </c>
      <c r="W9" s="14">
        <v>17</v>
      </c>
      <c r="X9" s="14">
        <v>15</v>
      </c>
      <c r="Y9" s="14">
        <v>16</v>
      </c>
      <c r="Z9" s="14">
        <v>17</v>
      </c>
      <c r="AA9" s="14">
        <v>15</v>
      </c>
      <c r="AB9" s="14">
        <v>16</v>
      </c>
      <c r="AC9" s="14">
        <v>17</v>
      </c>
      <c r="AD9" s="14">
        <v>14</v>
      </c>
    </row>
    <row r="10" spans="1:34" ht="85.5" customHeight="1" x14ac:dyDescent="0.25">
      <c r="A10" s="4"/>
      <c r="B10" s="40" t="s">
        <v>21</v>
      </c>
      <c r="C10" s="16">
        <f t="shared" ref="C10:AD10" si="0">SUM(C11,C17,C24,C30)</f>
        <v>2115.1</v>
      </c>
      <c r="D10" s="16">
        <f t="shared" si="0"/>
        <v>1519.3200000000002</v>
      </c>
      <c r="E10" s="16">
        <f t="shared" si="0"/>
        <v>5657.6600000000008</v>
      </c>
      <c r="F10" s="17">
        <f t="shared" si="0"/>
        <v>5633.4</v>
      </c>
      <c r="G10" s="17">
        <f t="shared" si="0"/>
        <v>10741.11</v>
      </c>
      <c r="H10" s="17">
        <f t="shared" si="0"/>
        <v>0</v>
      </c>
      <c r="I10" s="17">
        <f t="shared" si="0"/>
        <v>0</v>
      </c>
      <c r="J10" s="17">
        <f t="shared" si="0"/>
        <v>0</v>
      </c>
      <c r="K10" s="17">
        <f t="shared" si="0"/>
        <v>0</v>
      </c>
      <c r="L10" s="17">
        <f t="shared" si="0"/>
        <v>0</v>
      </c>
      <c r="M10" s="17">
        <f t="shared" si="0"/>
        <v>0</v>
      </c>
      <c r="N10" s="17">
        <f t="shared" si="0"/>
        <v>0</v>
      </c>
      <c r="O10" s="17">
        <f t="shared" si="0"/>
        <v>0</v>
      </c>
      <c r="P10" s="17">
        <f t="shared" si="0"/>
        <v>25666.589999999997</v>
      </c>
      <c r="Q10" s="18">
        <f t="shared" si="0"/>
        <v>117</v>
      </c>
      <c r="R10" s="18">
        <f t="shared" si="0"/>
        <v>96</v>
      </c>
      <c r="S10" s="18">
        <f t="shared" si="0"/>
        <v>371</v>
      </c>
      <c r="T10" s="18">
        <f t="shared" si="0"/>
        <v>347</v>
      </c>
      <c r="U10" s="18">
        <f t="shared" si="0"/>
        <v>1137</v>
      </c>
      <c r="V10" s="19">
        <f t="shared" si="0"/>
        <v>0</v>
      </c>
      <c r="W10" s="19">
        <f t="shared" si="0"/>
        <v>0</v>
      </c>
      <c r="X10" s="18">
        <f t="shared" si="0"/>
        <v>0</v>
      </c>
      <c r="Y10" s="19">
        <f t="shared" si="0"/>
        <v>0</v>
      </c>
      <c r="Z10" s="19">
        <f t="shared" si="0"/>
        <v>0</v>
      </c>
      <c r="AA10" s="18">
        <f t="shared" si="0"/>
        <v>0</v>
      </c>
      <c r="AB10" s="19">
        <f t="shared" si="0"/>
        <v>0</v>
      </c>
      <c r="AC10" s="19">
        <f t="shared" si="0"/>
        <v>0</v>
      </c>
      <c r="AD10" s="19">
        <f t="shared" si="0"/>
        <v>2068</v>
      </c>
    </row>
    <row r="11" spans="1:34" ht="18.75" customHeight="1" x14ac:dyDescent="0.25">
      <c r="A11" s="4"/>
      <c r="B11" s="40" t="s">
        <v>29</v>
      </c>
      <c r="C11" s="16">
        <f t="shared" ref="C11:O11" si="1">IF(COUNTIF(C12:C16,"&lt;&gt;x")&gt;0,SUM(C12:C16),"x")</f>
        <v>2115.1</v>
      </c>
      <c r="D11" s="16">
        <f t="shared" si="1"/>
        <v>640.40000000000009</v>
      </c>
      <c r="E11" s="16" t="str">
        <f t="shared" si="1"/>
        <v>x</v>
      </c>
      <c r="F11" s="16" t="str">
        <f t="shared" si="1"/>
        <v>x</v>
      </c>
      <c r="G11" s="16" t="str">
        <f t="shared" si="1"/>
        <v>x</v>
      </c>
      <c r="H11" s="16" t="str">
        <f t="shared" si="1"/>
        <v>x</v>
      </c>
      <c r="I11" s="16" t="str">
        <f t="shared" si="1"/>
        <v>x</v>
      </c>
      <c r="J11" s="16" t="str">
        <f t="shared" si="1"/>
        <v>x</v>
      </c>
      <c r="K11" s="16" t="str">
        <f t="shared" si="1"/>
        <v>x</v>
      </c>
      <c r="L11" s="16" t="str">
        <f t="shared" si="1"/>
        <v>x</v>
      </c>
      <c r="M11" s="16" t="str">
        <f t="shared" si="1"/>
        <v>x</v>
      </c>
      <c r="N11" s="16" t="str">
        <f t="shared" si="1"/>
        <v>x</v>
      </c>
      <c r="O11" s="16" t="str">
        <f t="shared" si="1"/>
        <v>x</v>
      </c>
      <c r="P11" s="17">
        <f>SUM(P12:P16)</f>
        <v>2755.4999999999995</v>
      </c>
      <c r="Q11" s="18">
        <f t="shared" ref="Q11:AC11" si="2">IF(COUNTIF(Q12:Q16,"&lt;&gt;x")&gt;0,SUM(Q12:Q16),"x")</f>
        <v>117</v>
      </c>
      <c r="R11" s="18">
        <f t="shared" si="2"/>
        <v>55</v>
      </c>
      <c r="S11" s="18" t="str">
        <f t="shared" si="2"/>
        <v>x</v>
      </c>
      <c r="T11" s="18" t="str">
        <f t="shared" si="2"/>
        <v>x</v>
      </c>
      <c r="U11" s="18" t="str">
        <f t="shared" si="2"/>
        <v>x</v>
      </c>
      <c r="V11" s="18" t="str">
        <f t="shared" si="2"/>
        <v>x</v>
      </c>
      <c r="W11" s="18" t="str">
        <f t="shared" si="2"/>
        <v>x</v>
      </c>
      <c r="X11" s="18" t="str">
        <f t="shared" si="2"/>
        <v>x</v>
      </c>
      <c r="Y11" s="18" t="str">
        <f t="shared" si="2"/>
        <v>x</v>
      </c>
      <c r="Z11" s="18" t="str">
        <f t="shared" si="2"/>
        <v>x</v>
      </c>
      <c r="AA11" s="18" t="str">
        <f t="shared" si="2"/>
        <v>x</v>
      </c>
      <c r="AB11" s="18" t="str">
        <f t="shared" si="2"/>
        <v>x</v>
      </c>
      <c r="AC11" s="18" t="str">
        <f t="shared" si="2"/>
        <v>x</v>
      </c>
      <c r="AD11" s="19">
        <f>SUM(AD12:AD16)</f>
        <v>172</v>
      </c>
    </row>
    <row r="12" spans="1:34" ht="40.5" x14ac:dyDescent="0.25">
      <c r="A12" s="14">
        <v>1</v>
      </c>
      <c r="B12" s="40" t="s">
        <v>30</v>
      </c>
      <c r="C12" s="16">
        <v>1619.6</v>
      </c>
      <c r="D12" s="16">
        <v>217.9</v>
      </c>
      <c r="E12" s="16" t="s">
        <v>22</v>
      </c>
      <c r="F12" s="17" t="s">
        <v>22</v>
      </c>
      <c r="G12" s="17" t="s">
        <v>22</v>
      </c>
      <c r="H12" s="17" t="s">
        <v>22</v>
      </c>
      <c r="I12" s="17" t="s">
        <v>22</v>
      </c>
      <c r="J12" s="17" t="s">
        <v>22</v>
      </c>
      <c r="K12" s="17" t="s">
        <v>22</v>
      </c>
      <c r="L12" s="17" t="s">
        <v>22</v>
      </c>
      <c r="M12" s="17" t="s">
        <v>22</v>
      </c>
      <c r="N12" s="17" t="s">
        <v>22</v>
      </c>
      <c r="O12" s="17" t="s">
        <v>22</v>
      </c>
      <c r="P12" s="17">
        <f>SUM(C12:O12)</f>
        <v>1837.5</v>
      </c>
      <c r="Q12" s="18">
        <v>89</v>
      </c>
      <c r="R12" s="18">
        <v>19</v>
      </c>
      <c r="S12" s="18" t="s">
        <v>22</v>
      </c>
      <c r="T12" s="18" t="s">
        <v>22</v>
      </c>
      <c r="U12" s="18" t="s">
        <v>22</v>
      </c>
      <c r="V12" s="19" t="s">
        <v>22</v>
      </c>
      <c r="W12" s="19" t="s">
        <v>22</v>
      </c>
      <c r="X12" s="18" t="s">
        <v>22</v>
      </c>
      <c r="Y12" s="19" t="s">
        <v>22</v>
      </c>
      <c r="Z12" s="19" t="s">
        <v>22</v>
      </c>
      <c r="AA12" s="18" t="s">
        <v>22</v>
      </c>
      <c r="AB12" s="19" t="s">
        <v>22</v>
      </c>
      <c r="AC12" s="19" t="s">
        <v>22</v>
      </c>
      <c r="AD12" s="19">
        <f>SUM(Q12:AC12)</f>
        <v>108</v>
      </c>
    </row>
    <row r="13" spans="1:34" ht="40.5" x14ac:dyDescent="0.25">
      <c r="A13" s="14">
        <v>2</v>
      </c>
      <c r="B13" s="40" t="s">
        <v>31</v>
      </c>
      <c r="C13" s="16">
        <v>177</v>
      </c>
      <c r="D13" s="16">
        <v>70.2</v>
      </c>
      <c r="E13" s="16" t="s">
        <v>22</v>
      </c>
      <c r="F13" s="17" t="s">
        <v>22</v>
      </c>
      <c r="G13" s="17" t="s">
        <v>22</v>
      </c>
      <c r="H13" s="17" t="s">
        <v>22</v>
      </c>
      <c r="I13" s="17" t="s">
        <v>22</v>
      </c>
      <c r="J13" s="17" t="s">
        <v>22</v>
      </c>
      <c r="K13" s="17" t="s">
        <v>22</v>
      </c>
      <c r="L13" s="17" t="s">
        <v>22</v>
      </c>
      <c r="M13" s="17" t="s">
        <v>22</v>
      </c>
      <c r="N13" s="17" t="s">
        <v>22</v>
      </c>
      <c r="O13" s="17" t="s">
        <v>22</v>
      </c>
      <c r="P13" s="17">
        <f>SUM(C13:O13)</f>
        <v>247.2</v>
      </c>
      <c r="Q13" s="18">
        <v>16</v>
      </c>
      <c r="R13" s="18">
        <v>3</v>
      </c>
      <c r="S13" s="18" t="s">
        <v>22</v>
      </c>
      <c r="T13" s="18" t="s">
        <v>22</v>
      </c>
      <c r="U13" s="18" t="s">
        <v>22</v>
      </c>
      <c r="V13" s="19" t="s">
        <v>22</v>
      </c>
      <c r="W13" s="19" t="s">
        <v>22</v>
      </c>
      <c r="X13" s="18" t="s">
        <v>22</v>
      </c>
      <c r="Y13" s="19" t="s">
        <v>22</v>
      </c>
      <c r="Z13" s="19" t="s">
        <v>22</v>
      </c>
      <c r="AA13" s="18" t="s">
        <v>22</v>
      </c>
      <c r="AB13" s="19" t="s">
        <v>22</v>
      </c>
      <c r="AC13" s="19" t="s">
        <v>22</v>
      </c>
      <c r="AD13" s="19">
        <f>SUM(Q13:AC13)</f>
        <v>19</v>
      </c>
    </row>
    <row r="14" spans="1:34" ht="40.5" x14ac:dyDescent="0.25">
      <c r="A14" s="14">
        <v>3</v>
      </c>
      <c r="B14" s="40" t="s">
        <v>32</v>
      </c>
      <c r="C14" s="16">
        <v>0</v>
      </c>
      <c r="D14" s="16">
        <v>16</v>
      </c>
      <c r="E14" s="16" t="s">
        <v>22</v>
      </c>
      <c r="F14" s="17" t="s">
        <v>22</v>
      </c>
      <c r="G14" s="17" t="s">
        <v>22</v>
      </c>
      <c r="H14" s="17" t="s">
        <v>22</v>
      </c>
      <c r="I14" s="17" t="s">
        <v>22</v>
      </c>
      <c r="J14" s="17" t="s">
        <v>22</v>
      </c>
      <c r="K14" s="17" t="s">
        <v>22</v>
      </c>
      <c r="L14" s="17" t="s">
        <v>22</v>
      </c>
      <c r="M14" s="17" t="s">
        <v>22</v>
      </c>
      <c r="N14" s="17" t="s">
        <v>22</v>
      </c>
      <c r="O14" s="17" t="s">
        <v>22</v>
      </c>
      <c r="P14" s="17">
        <f>SUM(C14:O14)</f>
        <v>16</v>
      </c>
      <c r="Q14" s="18">
        <v>0</v>
      </c>
      <c r="R14" s="18">
        <v>2</v>
      </c>
      <c r="S14" s="18" t="s">
        <v>22</v>
      </c>
      <c r="T14" s="18" t="s">
        <v>22</v>
      </c>
      <c r="U14" s="18" t="s">
        <v>22</v>
      </c>
      <c r="V14" s="19" t="s">
        <v>22</v>
      </c>
      <c r="W14" s="19" t="s">
        <v>22</v>
      </c>
      <c r="X14" s="18" t="s">
        <v>22</v>
      </c>
      <c r="Y14" s="19" t="s">
        <v>22</v>
      </c>
      <c r="Z14" s="19" t="s">
        <v>22</v>
      </c>
      <c r="AA14" s="18" t="s">
        <v>22</v>
      </c>
      <c r="AB14" s="19" t="s">
        <v>22</v>
      </c>
      <c r="AC14" s="19" t="s">
        <v>22</v>
      </c>
      <c r="AD14" s="19">
        <f>SUM(Q14:AC14)</f>
        <v>2</v>
      </c>
    </row>
    <row r="15" spans="1:34" ht="68.25" customHeight="1" x14ac:dyDescent="0.25">
      <c r="A15" s="14">
        <v>4</v>
      </c>
      <c r="B15" s="40" t="s">
        <v>33</v>
      </c>
      <c r="C15" s="16">
        <v>0</v>
      </c>
      <c r="D15" s="16">
        <v>12.2</v>
      </c>
      <c r="E15" s="16" t="s">
        <v>22</v>
      </c>
      <c r="F15" s="17" t="s">
        <v>22</v>
      </c>
      <c r="G15" s="17" t="s">
        <v>22</v>
      </c>
      <c r="H15" s="17" t="s">
        <v>22</v>
      </c>
      <c r="I15" s="17" t="s">
        <v>22</v>
      </c>
      <c r="J15" s="17" t="s">
        <v>22</v>
      </c>
      <c r="K15" s="17" t="s">
        <v>22</v>
      </c>
      <c r="L15" s="17" t="s">
        <v>22</v>
      </c>
      <c r="M15" s="17" t="s">
        <v>22</v>
      </c>
      <c r="N15" s="17" t="s">
        <v>22</v>
      </c>
      <c r="O15" s="17" t="s">
        <v>22</v>
      </c>
      <c r="P15" s="17">
        <f>SUM(C15:O15)</f>
        <v>12.2</v>
      </c>
      <c r="Q15" s="18">
        <v>0</v>
      </c>
      <c r="R15" s="18">
        <v>1</v>
      </c>
      <c r="S15" s="18" t="s">
        <v>22</v>
      </c>
      <c r="T15" s="18" t="s">
        <v>22</v>
      </c>
      <c r="U15" s="18" t="s">
        <v>22</v>
      </c>
      <c r="V15" s="19" t="s">
        <v>22</v>
      </c>
      <c r="W15" s="19" t="s">
        <v>22</v>
      </c>
      <c r="X15" s="18" t="s">
        <v>22</v>
      </c>
      <c r="Y15" s="19" t="s">
        <v>22</v>
      </c>
      <c r="Z15" s="19" t="s">
        <v>22</v>
      </c>
      <c r="AA15" s="18" t="s">
        <v>22</v>
      </c>
      <c r="AB15" s="19" t="s">
        <v>22</v>
      </c>
      <c r="AC15" s="19" t="s">
        <v>22</v>
      </c>
      <c r="AD15" s="19">
        <f>SUM(Q15:AC15)</f>
        <v>1</v>
      </c>
    </row>
    <row r="16" spans="1:34" ht="68.25" customHeight="1" x14ac:dyDescent="0.25">
      <c r="A16" s="14">
        <v>5</v>
      </c>
      <c r="B16" s="40" t="s">
        <v>34</v>
      </c>
      <c r="C16" s="16">
        <v>318.5</v>
      </c>
      <c r="D16" s="16">
        <v>324.10000000000002</v>
      </c>
      <c r="E16" s="16" t="s">
        <v>22</v>
      </c>
      <c r="F16" s="17" t="s">
        <v>22</v>
      </c>
      <c r="G16" s="17" t="s">
        <v>22</v>
      </c>
      <c r="H16" s="17" t="s">
        <v>22</v>
      </c>
      <c r="I16" s="17" t="s">
        <v>22</v>
      </c>
      <c r="J16" s="17" t="s">
        <v>22</v>
      </c>
      <c r="K16" s="17" t="s">
        <v>22</v>
      </c>
      <c r="L16" s="17" t="s">
        <v>22</v>
      </c>
      <c r="M16" s="17" t="s">
        <v>22</v>
      </c>
      <c r="N16" s="17" t="s">
        <v>22</v>
      </c>
      <c r="O16" s="17" t="s">
        <v>22</v>
      </c>
      <c r="P16" s="17">
        <f>SUM(C16:O16)</f>
        <v>642.6</v>
      </c>
      <c r="Q16" s="18">
        <v>12</v>
      </c>
      <c r="R16" s="18">
        <v>30</v>
      </c>
      <c r="S16" s="18" t="s">
        <v>22</v>
      </c>
      <c r="T16" s="18" t="s">
        <v>22</v>
      </c>
      <c r="U16" s="18" t="s">
        <v>22</v>
      </c>
      <c r="V16" s="19" t="s">
        <v>22</v>
      </c>
      <c r="W16" s="19" t="s">
        <v>22</v>
      </c>
      <c r="X16" s="18" t="s">
        <v>22</v>
      </c>
      <c r="Y16" s="19" t="s">
        <v>22</v>
      </c>
      <c r="Z16" s="19" t="s">
        <v>22</v>
      </c>
      <c r="AA16" s="18" t="s">
        <v>22</v>
      </c>
      <c r="AB16" s="19" t="s">
        <v>22</v>
      </c>
      <c r="AC16" s="19" t="s">
        <v>22</v>
      </c>
      <c r="AD16" s="19">
        <f>SUM(Q16:AC16)</f>
        <v>42</v>
      </c>
    </row>
    <row r="17" spans="1:30" ht="18.75" customHeight="1" x14ac:dyDescent="0.25">
      <c r="A17" s="4"/>
      <c r="B17" s="40" t="s">
        <v>35</v>
      </c>
      <c r="C17" s="16" t="str">
        <f t="shared" ref="C17:O17" si="3">IF(COUNTIF(C18:C23,"&lt;&gt;x")&gt;0,SUM(C18:C23),"x")</f>
        <v>x</v>
      </c>
      <c r="D17" s="16">
        <f t="shared" si="3"/>
        <v>878.92000000000007</v>
      </c>
      <c r="E17" s="16">
        <f t="shared" si="3"/>
        <v>4608.9600000000009</v>
      </c>
      <c r="F17" s="16" t="str">
        <f t="shared" si="3"/>
        <v>x</v>
      </c>
      <c r="G17" s="16" t="str">
        <f t="shared" si="3"/>
        <v>x</v>
      </c>
      <c r="H17" s="16" t="str">
        <f t="shared" si="3"/>
        <v>x</v>
      </c>
      <c r="I17" s="16" t="str">
        <f t="shared" si="3"/>
        <v>x</v>
      </c>
      <c r="J17" s="16" t="str">
        <f t="shared" si="3"/>
        <v>x</v>
      </c>
      <c r="K17" s="16" t="str">
        <f t="shared" si="3"/>
        <v>x</v>
      </c>
      <c r="L17" s="16" t="str">
        <f t="shared" si="3"/>
        <v>x</v>
      </c>
      <c r="M17" s="16" t="str">
        <f t="shared" si="3"/>
        <v>x</v>
      </c>
      <c r="N17" s="16" t="str">
        <f t="shared" si="3"/>
        <v>x</v>
      </c>
      <c r="O17" s="16" t="str">
        <f t="shared" si="3"/>
        <v>x</v>
      </c>
      <c r="P17" s="17">
        <f>SUM(P18:P23)</f>
        <v>5487.88</v>
      </c>
      <c r="Q17" s="18" t="str">
        <f t="shared" ref="Q17:AC17" si="4">IF(COUNTIF(Q18:Q23,"&lt;&gt;x")&gt;0,SUM(Q18:Q23),"x")</f>
        <v>x</v>
      </c>
      <c r="R17" s="18">
        <f t="shared" si="4"/>
        <v>41</v>
      </c>
      <c r="S17" s="18">
        <f t="shared" si="4"/>
        <v>311</v>
      </c>
      <c r="T17" s="18" t="str">
        <f t="shared" si="4"/>
        <v>x</v>
      </c>
      <c r="U17" s="18" t="str">
        <f t="shared" si="4"/>
        <v>x</v>
      </c>
      <c r="V17" s="18" t="str">
        <f t="shared" si="4"/>
        <v>x</v>
      </c>
      <c r="W17" s="18" t="str">
        <f t="shared" si="4"/>
        <v>x</v>
      </c>
      <c r="X17" s="18" t="str">
        <f t="shared" si="4"/>
        <v>x</v>
      </c>
      <c r="Y17" s="18" t="str">
        <f t="shared" si="4"/>
        <v>x</v>
      </c>
      <c r="Z17" s="18" t="str">
        <f t="shared" si="4"/>
        <v>x</v>
      </c>
      <c r="AA17" s="18" t="str">
        <f t="shared" si="4"/>
        <v>x</v>
      </c>
      <c r="AB17" s="18" t="str">
        <f t="shared" si="4"/>
        <v>x</v>
      </c>
      <c r="AC17" s="18" t="str">
        <f t="shared" si="4"/>
        <v>x</v>
      </c>
      <c r="AD17" s="19">
        <f>SUM(AD18:AD23)</f>
        <v>352</v>
      </c>
    </row>
    <row r="18" spans="1:30" ht="40.5" x14ac:dyDescent="0.25">
      <c r="A18" s="14">
        <v>1</v>
      </c>
      <c r="B18" s="40" t="s">
        <v>30</v>
      </c>
      <c r="C18" s="16" t="s">
        <v>22</v>
      </c>
      <c r="D18" s="16">
        <v>284.2</v>
      </c>
      <c r="E18" s="16">
        <v>2747.6</v>
      </c>
      <c r="F18" s="17" t="s">
        <v>22</v>
      </c>
      <c r="G18" s="17" t="s">
        <v>22</v>
      </c>
      <c r="H18" s="17" t="s">
        <v>22</v>
      </c>
      <c r="I18" s="17" t="s">
        <v>22</v>
      </c>
      <c r="J18" s="17" t="s">
        <v>22</v>
      </c>
      <c r="K18" s="17" t="s">
        <v>22</v>
      </c>
      <c r="L18" s="17" t="s">
        <v>22</v>
      </c>
      <c r="M18" s="17" t="s">
        <v>22</v>
      </c>
      <c r="N18" s="17" t="s">
        <v>22</v>
      </c>
      <c r="O18" s="17" t="s">
        <v>22</v>
      </c>
      <c r="P18" s="17">
        <f t="shared" ref="P18:P23" si="5">SUM(C18:O18)</f>
        <v>3031.7999999999997</v>
      </c>
      <c r="Q18" s="18" t="s">
        <v>22</v>
      </c>
      <c r="R18" s="18">
        <v>24</v>
      </c>
      <c r="S18" s="18">
        <v>189</v>
      </c>
      <c r="T18" s="18" t="s">
        <v>22</v>
      </c>
      <c r="U18" s="18" t="s">
        <v>22</v>
      </c>
      <c r="V18" s="19" t="s">
        <v>22</v>
      </c>
      <c r="W18" s="19" t="s">
        <v>22</v>
      </c>
      <c r="X18" s="18" t="s">
        <v>22</v>
      </c>
      <c r="Y18" s="19" t="s">
        <v>22</v>
      </c>
      <c r="Z18" s="19" t="s">
        <v>22</v>
      </c>
      <c r="AA18" s="18" t="s">
        <v>22</v>
      </c>
      <c r="AB18" s="19" t="s">
        <v>22</v>
      </c>
      <c r="AC18" s="19" t="s">
        <v>22</v>
      </c>
      <c r="AD18" s="19">
        <f t="shared" ref="AD18:AD23" si="6">SUM(Q18:AC18)</f>
        <v>213</v>
      </c>
    </row>
    <row r="19" spans="1:30" ht="40.5" x14ac:dyDescent="0.25">
      <c r="A19" s="14">
        <v>2</v>
      </c>
      <c r="B19" s="40" t="s">
        <v>31</v>
      </c>
      <c r="C19" s="16" t="s">
        <v>22</v>
      </c>
      <c r="D19" s="16">
        <v>89.3</v>
      </c>
      <c r="E19" s="16">
        <v>958.2</v>
      </c>
      <c r="F19" s="17" t="s">
        <v>22</v>
      </c>
      <c r="G19" s="17" t="s">
        <v>22</v>
      </c>
      <c r="H19" s="17" t="s">
        <v>22</v>
      </c>
      <c r="I19" s="17" t="s">
        <v>22</v>
      </c>
      <c r="J19" s="17" t="s">
        <v>22</v>
      </c>
      <c r="K19" s="17" t="s">
        <v>22</v>
      </c>
      <c r="L19" s="17" t="s">
        <v>22</v>
      </c>
      <c r="M19" s="17" t="s">
        <v>22</v>
      </c>
      <c r="N19" s="17" t="s">
        <v>22</v>
      </c>
      <c r="O19" s="17" t="s">
        <v>22</v>
      </c>
      <c r="P19" s="17">
        <f t="shared" si="5"/>
        <v>1047.5</v>
      </c>
      <c r="Q19" s="18" t="s">
        <v>22</v>
      </c>
      <c r="R19" s="18">
        <v>4</v>
      </c>
      <c r="S19" s="18">
        <v>92</v>
      </c>
      <c r="T19" s="18" t="s">
        <v>22</v>
      </c>
      <c r="U19" s="18" t="s">
        <v>22</v>
      </c>
      <c r="V19" s="19" t="s">
        <v>22</v>
      </c>
      <c r="W19" s="19" t="s">
        <v>22</v>
      </c>
      <c r="X19" s="18" t="s">
        <v>22</v>
      </c>
      <c r="Y19" s="19" t="s">
        <v>22</v>
      </c>
      <c r="Z19" s="19" t="s">
        <v>22</v>
      </c>
      <c r="AA19" s="18" t="s">
        <v>22</v>
      </c>
      <c r="AB19" s="19" t="s">
        <v>22</v>
      </c>
      <c r="AC19" s="19" t="s">
        <v>22</v>
      </c>
      <c r="AD19" s="19">
        <f t="shared" si="6"/>
        <v>96</v>
      </c>
    </row>
    <row r="20" spans="1:30" ht="66" customHeight="1" x14ac:dyDescent="0.25">
      <c r="A20" s="14">
        <v>3</v>
      </c>
      <c r="B20" s="40" t="s">
        <v>36</v>
      </c>
      <c r="C20" s="16" t="s">
        <v>22</v>
      </c>
      <c r="D20" s="16" t="s">
        <v>22</v>
      </c>
      <c r="E20" s="16">
        <v>531.1</v>
      </c>
      <c r="F20" s="17" t="s">
        <v>22</v>
      </c>
      <c r="G20" s="17" t="s">
        <v>22</v>
      </c>
      <c r="H20" s="17" t="s">
        <v>22</v>
      </c>
      <c r="I20" s="17" t="s">
        <v>22</v>
      </c>
      <c r="J20" s="17" t="s">
        <v>22</v>
      </c>
      <c r="K20" s="17" t="s">
        <v>22</v>
      </c>
      <c r="L20" s="17" t="s">
        <v>22</v>
      </c>
      <c r="M20" s="17" t="s">
        <v>22</v>
      </c>
      <c r="N20" s="17" t="s">
        <v>22</v>
      </c>
      <c r="O20" s="17" t="s">
        <v>22</v>
      </c>
      <c r="P20" s="17">
        <f t="shared" si="5"/>
        <v>531.1</v>
      </c>
      <c r="Q20" s="18" t="s">
        <v>22</v>
      </c>
      <c r="R20" s="18" t="s">
        <v>22</v>
      </c>
      <c r="S20" s="18">
        <v>15</v>
      </c>
      <c r="T20" s="18" t="s">
        <v>22</v>
      </c>
      <c r="U20" s="18" t="s">
        <v>22</v>
      </c>
      <c r="V20" s="19" t="s">
        <v>22</v>
      </c>
      <c r="W20" s="19" t="s">
        <v>22</v>
      </c>
      <c r="X20" s="18" t="s">
        <v>22</v>
      </c>
      <c r="Y20" s="19" t="s">
        <v>22</v>
      </c>
      <c r="Z20" s="19" t="s">
        <v>22</v>
      </c>
      <c r="AA20" s="18" t="s">
        <v>22</v>
      </c>
      <c r="AB20" s="19" t="s">
        <v>22</v>
      </c>
      <c r="AC20" s="19" t="s">
        <v>22</v>
      </c>
      <c r="AD20" s="19">
        <f t="shared" si="6"/>
        <v>15</v>
      </c>
    </row>
    <row r="21" spans="1:30" ht="66" customHeight="1" x14ac:dyDescent="0.25">
      <c r="A21" s="14">
        <v>4</v>
      </c>
      <c r="B21" s="40" t="s">
        <v>37</v>
      </c>
      <c r="C21" s="16" t="s">
        <v>22</v>
      </c>
      <c r="D21" s="16" t="s">
        <v>22</v>
      </c>
      <c r="E21" s="16">
        <v>327.3</v>
      </c>
      <c r="F21" s="17" t="s">
        <v>22</v>
      </c>
      <c r="G21" s="17" t="s">
        <v>22</v>
      </c>
      <c r="H21" s="17" t="s">
        <v>22</v>
      </c>
      <c r="I21" s="17" t="s">
        <v>22</v>
      </c>
      <c r="J21" s="17" t="s">
        <v>22</v>
      </c>
      <c r="K21" s="17" t="s">
        <v>22</v>
      </c>
      <c r="L21" s="17" t="s">
        <v>22</v>
      </c>
      <c r="M21" s="17" t="s">
        <v>22</v>
      </c>
      <c r="N21" s="17" t="s">
        <v>22</v>
      </c>
      <c r="O21" s="17" t="s">
        <v>22</v>
      </c>
      <c r="P21" s="17">
        <f t="shared" si="5"/>
        <v>327.3</v>
      </c>
      <c r="Q21" s="18" t="s">
        <v>22</v>
      </c>
      <c r="R21" s="18" t="s">
        <v>22</v>
      </c>
      <c r="S21" s="18">
        <v>14</v>
      </c>
      <c r="T21" s="18" t="s">
        <v>22</v>
      </c>
      <c r="U21" s="18" t="s">
        <v>22</v>
      </c>
      <c r="V21" s="19" t="s">
        <v>22</v>
      </c>
      <c r="W21" s="19" t="s">
        <v>22</v>
      </c>
      <c r="X21" s="18" t="s">
        <v>22</v>
      </c>
      <c r="Y21" s="19" t="s">
        <v>22</v>
      </c>
      <c r="Z21" s="19" t="s">
        <v>22</v>
      </c>
      <c r="AA21" s="18" t="s">
        <v>22</v>
      </c>
      <c r="AB21" s="19" t="s">
        <v>22</v>
      </c>
      <c r="AC21" s="19" t="s">
        <v>22</v>
      </c>
      <c r="AD21" s="19">
        <f t="shared" si="6"/>
        <v>14</v>
      </c>
    </row>
    <row r="22" spans="1:30" ht="66" customHeight="1" x14ac:dyDescent="0.25">
      <c r="A22" s="14">
        <v>5</v>
      </c>
      <c r="B22" s="40" t="s">
        <v>34</v>
      </c>
      <c r="C22" s="16" t="s">
        <v>22</v>
      </c>
      <c r="D22" s="16">
        <v>45.8</v>
      </c>
      <c r="E22" s="16">
        <v>44.76</v>
      </c>
      <c r="F22" s="17" t="s">
        <v>22</v>
      </c>
      <c r="G22" s="17" t="s">
        <v>22</v>
      </c>
      <c r="H22" s="17" t="s">
        <v>22</v>
      </c>
      <c r="I22" s="17" t="s">
        <v>22</v>
      </c>
      <c r="J22" s="17" t="s">
        <v>22</v>
      </c>
      <c r="K22" s="17" t="s">
        <v>22</v>
      </c>
      <c r="L22" s="17" t="s">
        <v>22</v>
      </c>
      <c r="M22" s="17" t="s">
        <v>22</v>
      </c>
      <c r="N22" s="17" t="s">
        <v>22</v>
      </c>
      <c r="O22" s="17" t="s">
        <v>22</v>
      </c>
      <c r="P22" s="17">
        <f t="shared" si="5"/>
        <v>90.56</v>
      </c>
      <c r="Q22" s="18" t="s">
        <v>22</v>
      </c>
      <c r="R22" s="18">
        <v>1</v>
      </c>
      <c r="S22" s="18">
        <v>1</v>
      </c>
      <c r="T22" s="18" t="s">
        <v>22</v>
      </c>
      <c r="U22" s="18" t="s">
        <v>22</v>
      </c>
      <c r="V22" s="19" t="s">
        <v>22</v>
      </c>
      <c r="W22" s="19" t="s">
        <v>22</v>
      </c>
      <c r="X22" s="18" t="s">
        <v>22</v>
      </c>
      <c r="Y22" s="19" t="s">
        <v>22</v>
      </c>
      <c r="Z22" s="19" t="s">
        <v>22</v>
      </c>
      <c r="AA22" s="18" t="s">
        <v>22</v>
      </c>
      <c r="AB22" s="19" t="s">
        <v>22</v>
      </c>
      <c r="AC22" s="19" t="s">
        <v>22</v>
      </c>
      <c r="AD22" s="19">
        <f t="shared" si="6"/>
        <v>2</v>
      </c>
    </row>
    <row r="23" spans="1:30" ht="66" customHeight="1" x14ac:dyDescent="0.25">
      <c r="A23" s="14">
        <v>6</v>
      </c>
      <c r="B23" s="40" t="s">
        <v>38</v>
      </c>
      <c r="C23" s="16" t="s">
        <v>22</v>
      </c>
      <c r="D23" s="16">
        <v>459.62</v>
      </c>
      <c r="E23" s="16">
        <v>0</v>
      </c>
      <c r="F23" s="17" t="s">
        <v>22</v>
      </c>
      <c r="G23" s="17" t="s">
        <v>22</v>
      </c>
      <c r="H23" s="17" t="s">
        <v>22</v>
      </c>
      <c r="I23" s="17" t="s">
        <v>22</v>
      </c>
      <c r="J23" s="17" t="s">
        <v>22</v>
      </c>
      <c r="K23" s="17" t="s">
        <v>22</v>
      </c>
      <c r="L23" s="17" t="s">
        <v>22</v>
      </c>
      <c r="M23" s="17" t="s">
        <v>22</v>
      </c>
      <c r="N23" s="17" t="s">
        <v>22</v>
      </c>
      <c r="O23" s="17" t="s">
        <v>22</v>
      </c>
      <c r="P23" s="17">
        <f t="shared" si="5"/>
        <v>459.62</v>
      </c>
      <c r="Q23" s="18" t="s">
        <v>22</v>
      </c>
      <c r="R23" s="18">
        <v>12</v>
      </c>
      <c r="S23" s="18">
        <v>0</v>
      </c>
      <c r="T23" s="18" t="s">
        <v>22</v>
      </c>
      <c r="U23" s="18" t="s">
        <v>22</v>
      </c>
      <c r="V23" s="19" t="s">
        <v>22</v>
      </c>
      <c r="W23" s="19" t="s">
        <v>22</v>
      </c>
      <c r="X23" s="18" t="s">
        <v>22</v>
      </c>
      <c r="Y23" s="19" t="s">
        <v>22</v>
      </c>
      <c r="Z23" s="19" t="s">
        <v>22</v>
      </c>
      <c r="AA23" s="18" t="s">
        <v>22</v>
      </c>
      <c r="AB23" s="19" t="s">
        <v>22</v>
      </c>
      <c r="AC23" s="19" t="s">
        <v>22</v>
      </c>
      <c r="AD23" s="19">
        <f t="shared" si="6"/>
        <v>12</v>
      </c>
    </row>
    <row r="24" spans="1:30" ht="18.75" customHeight="1" x14ac:dyDescent="0.25">
      <c r="A24" s="4"/>
      <c r="B24" s="40" t="s">
        <v>39</v>
      </c>
      <c r="C24" s="16" t="str">
        <f t="shared" ref="C24:O24" si="7">IF(COUNTIF(C25:C29,"&lt;&gt;x")&gt;0,SUM(C25:C29),"x")</f>
        <v>x</v>
      </c>
      <c r="D24" s="16" t="str">
        <f t="shared" si="7"/>
        <v>x</v>
      </c>
      <c r="E24" s="16">
        <f t="shared" si="7"/>
        <v>1048.7</v>
      </c>
      <c r="F24" s="16">
        <f t="shared" si="7"/>
        <v>954.19999999999993</v>
      </c>
      <c r="G24" s="16" t="str">
        <f t="shared" si="7"/>
        <v>x</v>
      </c>
      <c r="H24" s="16" t="str">
        <f t="shared" si="7"/>
        <v>x</v>
      </c>
      <c r="I24" s="16" t="str">
        <f t="shared" si="7"/>
        <v>x</v>
      </c>
      <c r="J24" s="16" t="str">
        <f t="shared" si="7"/>
        <v>x</v>
      </c>
      <c r="K24" s="16" t="str">
        <f t="shared" si="7"/>
        <v>x</v>
      </c>
      <c r="L24" s="16" t="str">
        <f t="shared" si="7"/>
        <v>x</v>
      </c>
      <c r="M24" s="16" t="str">
        <f t="shared" si="7"/>
        <v>x</v>
      </c>
      <c r="N24" s="16" t="str">
        <f t="shared" si="7"/>
        <v>x</v>
      </c>
      <c r="O24" s="16" t="str">
        <f t="shared" si="7"/>
        <v>x</v>
      </c>
      <c r="P24" s="17">
        <f>SUM(P25:P29)</f>
        <v>2002.9</v>
      </c>
      <c r="Q24" s="18" t="str">
        <f t="shared" ref="Q24:AC24" si="8">IF(COUNTIF(Q25:Q29,"&lt;&gt;x")&gt;0,SUM(Q25:Q29),"x")</f>
        <v>x</v>
      </c>
      <c r="R24" s="18" t="str">
        <f t="shared" si="8"/>
        <v>x</v>
      </c>
      <c r="S24" s="18">
        <f t="shared" si="8"/>
        <v>60</v>
      </c>
      <c r="T24" s="18">
        <f t="shared" si="8"/>
        <v>69</v>
      </c>
      <c r="U24" s="18" t="str">
        <f t="shared" si="8"/>
        <v>x</v>
      </c>
      <c r="V24" s="18" t="str">
        <f t="shared" si="8"/>
        <v>x</v>
      </c>
      <c r="W24" s="18" t="str">
        <f t="shared" si="8"/>
        <v>x</v>
      </c>
      <c r="X24" s="18" t="str">
        <f t="shared" si="8"/>
        <v>x</v>
      </c>
      <c r="Y24" s="18" t="str">
        <f t="shared" si="8"/>
        <v>x</v>
      </c>
      <c r="Z24" s="18" t="str">
        <f t="shared" si="8"/>
        <v>x</v>
      </c>
      <c r="AA24" s="18" t="str">
        <f t="shared" si="8"/>
        <v>x</v>
      </c>
      <c r="AB24" s="18" t="str">
        <f t="shared" si="8"/>
        <v>x</v>
      </c>
      <c r="AC24" s="18" t="str">
        <f t="shared" si="8"/>
        <v>x</v>
      </c>
      <c r="AD24" s="19">
        <f>SUM(AD25:AD29)</f>
        <v>129</v>
      </c>
    </row>
    <row r="25" spans="1:30" ht="67.5" customHeight="1" x14ac:dyDescent="0.25">
      <c r="A25" s="14">
        <v>1</v>
      </c>
      <c r="B25" s="40" t="s">
        <v>40</v>
      </c>
      <c r="C25" s="16" t="s">
        <v>22</v>
      </c>
      <c r="D25" s="16" t="s">
        <v>22</v>
      </c>
      <c r="E25" s="16">
        <v>602.1</v>
      </c>
      <c r="F25" s="17">
        <v>140.9</v>
      </c>
      <c r="G25" s="17" t="s">
        <v>22</v>
      </c>
      <c r="H25" s="17" t="s">
        <v>22</v>
      </c>
      <c r="I25" s="17" t="s">
        <v>22</v>
      </c>
      <c r="J25" s="17" t="s">
        <v>22</v>
      </c>
      <c r="K25" s="17" t="s">
        <v>22</v>
      </c>
      <c r="L25" s="17" t="s">
        <v>22</v>
      </c>
      <c r="M25" s="17" t="s">
        <v>22</v>
      </c>
      <c r="N25" s="17" t="s">
        <v>22</v>
      </c>
      <c r="O25" s="17" t="s">
        <v>22</v>
      </c>
      <c r="P25" s="17">
        <f>SUM(C25:O25)</f>
        <v>743</v>
      </c>
      <c r="Q25" s="18" t="s">
        <v>22</v>
      </c>
      <c r="R25" s="18" t="s">
        <v>22</v>
      </c>
      <c r="S25" s="18">
        <v>31</v>
      </c>
      <c r="T25" s="18">
        <v>10</v>
      </c>
      <c r="U25" s="18" t="s">
        <v>22</v>
      </c>
      <c r="V25" s="19" t="s">
        <v>22</v>
      </c>
      <c r="W25" s="19" t="s">
        <v>22</v>
      </c>
      <c r="X25" s="18" t="s">
        <v>22</v>
      </c>
      <c r="Y25" s="19" t="s">
        <v>22</v>
      </c>
      <c r="Z25" s="19" t="s">
        <v>22</v>
      </c>
      <c r="AA25" s="18" t="s">
        <v>22</v>
      </c>
      <c r="AB25" s="19" t="s">
        <v>22</v>
      </c>
      <c r="AC25" s="19" t="s">
        <v>22</v>
      </c>
      <c r="AD25" s="19">
        <f>SUM(Q25:AC25)</f>
        <v>41</v>
      </c>
    </row>
    <row r="26" spans="1:30" ht="40.5" x14ac:dyDescent="0.25">
      <c r="A26" s="14">
        <v>2</v>
      </c>
      <c r="B26" s="40" t="s">
        <v>30</v>
      </c>
      <c r="C26" s="16" t="s">
        <v>22</v>
      </c>
      <c r="D26" s="16" t="s">
        <v>22</v>
      </c>
      <c r="E26" s="16">
        <v>0</v>
      </c>
      <c r="F26" s="17">
        <v>813.3</v>
      </c>
      <c r="G26" s="17" t="s">
        <v>22</v>
      </c>
      <c r="H26" s="17" t="s">
        <v>22</v>
      </c>
      <c r="I26" s="17" t="s">
        <v>22</v>
      </c>
      <c r="J26" s="17" t="s">
        <v>22</v>
      </c>
      <c r="K26" s="17" t="s">
        <v>22</v>
      </c>
      <c r="L26" s="17" t="s">
        <v>22</v>
      </c>
      <c r="M26" s="17" t="s">
        <v>22</v>
      </c>
      <c r="N26" s="17" t="s">
        <v>22</v>
      </c>
      <c r="O26" s="17" t="s">
        <v>22</v>
      </c>
      <c r="P26" s="17">
        <f>SUM(C26:O26)</f>
        <v>813.3</v>
      </c>
      <c r="Q26" s="18" t="s">
        <v>22</v>
      </c>
      <c r="R26" s="18" t="s">
        <v>22</v>
      </c>
      <c r="S26" s="18">
        <v>0</v>
      </c>
      <c r="T26" s="18">
        <v>59</v>
      </c>
      <c r="U26" s="18" t="s">
        <v>22</v>
      </c>
      <c r="V26" s="19" t="s">
        <v>22</v>
      </c>
      <c r="W26" s="19" t="s">
        <v>22</v>
      </c>
      <c r="X26" s="18" t="s">
        <v>22</v>
      </c>
      <c r="Y26" s="19" t="s">
        <v>22</v>
      </c>
      <c r="Z26" s="19" t="s">
        <v>22</v>
      </c>
      <c r="AA26" s="18" t="s">
        <v>22</v>
      </c>
      <c r="AB26" s="19" t="s">
        <v>22</v>
      </c>
      <c r="AC26" s="19" t="s">
        <v>22</v>
      </c>
      <c r="AD26" s="19">
        <f>SUM(Q26:AC26)</f>
        <v>59</v>
      </c>
    </row>
    <row r="27" spans="1:30" ht="40.5" x14ac:dyDescent="0.25">
      <c r="A27" s="14">
        <v>3</v>
      </c>
      <c r="B27" s="40" t="s">
        <v>32</v>
      </c>
      <c r="C27" s="16" t="s">
        <v>22</v>
      </c>
      <c r="D27" s="16" t="s">
        <v>22</v>
      </c>
      <c r="E27" s="16">
        <v>32</v>
      </c>
      <c r="F27" s="17" t="s">
        <v>22</v>
      </c>
      <c r="G27" s="17" t="s">
        <v>22</v>
      </c>
      <c r="H27" s="17" t="s">
        <v>22</v>
      </c>
      <c r="I27" s="17" t="s">
        <v>22</v>
      </c>
      <c r="J27" s="17" t="s">
        <v>22</v>
      </c>
      <c r="K27" s="17" t="s">
        <v>22</v>
      </c>
      <c r="L27" s="17" t="s">
        <v>22</v>
      </c>
      <c r="M27" s="17" t="s">
        <v>22</v>
      </c>
      <c r="N27" s="17" t="s">
        <v>22</v>
      </c>
      <c r="O27" s="17" t="s">
        <v>22</v>
      </c>
      <c r="P27" s="17">
        <f>SUM(C27:O27)</f>
        <v>32</v>
      </c>
      <c r="Q27" s="18" t="s">
        <v>22</v>
      </c>
      <c r="R27" s="18" t="s">
        <v>22</v>
      </c>
      <c r="S27" s="18">
        <v>4</v>
      </c>
      <c r="T27" s="18">
        <v>0</v>
      </c>
      <c r="U27" s="18" t="s">
        <v>22</v>
      </c>
      <c r="V27" s="19" t="s">
        <v>22</v>
      </c>
      <c r="W27" s="19" t="s">
        <v>22</v>
      </c>
      <c r="X27" s="18" t="s">
        <v>22</v>
      </c>
      <c r="Y27" s="19" t="s">
        <v>22</v>
      </c>
      <c r="Z27" s="19" t="s">
        <v>22</v>
      </c>
      <c r="AA27" s="18" t="s">
        <v>22</v>
      </c>
      <c r="AB27" s="19" t="s">
        <v>22</v>
      </c>
      <c r="AC27" s="19" t="s">
        <v>22</v>
      </c>
      <c r="AD27" s="19">
        <f>SUM(Q27:AC27)</f>
        <v>4</v>
      </c>
    </row>
    <row r="28" spans="1:30" ht="66" customHeight="1" x14ac:dyDescent="0.25">
      <c r="A28" s="14">
        <v>4</v>
      </c>
      <c r="B28" s="40" t="s">
        <v>34</v>
      </c>
      <c r="C28" s="16" t="s">
        <v>22</v>
      </c>
      <c r="D28" s="16" t="s">
        <v>22</v>
      </c>
      <c r="E28" s="16">
        <v>368.6</v>
      </c>
      <c r="F28" s="17">
        <v>0</v>
      </c>
      <c r="G28" s="17" t="s">
        <v>22</v>
      </c>
      <c r="H28" s="17" t="s">
        <v>22</v>
      </c>
      <c r="I28" s="17" t="s">
        <v>22</v>
      </c>
      <c r="J28" s="17" t="s">
        <v>22</v>
      </c>
      <c r="K28" s="17" t="s">
        <v>22</v>
      </c>
      <c r="L28" s="17" t="s">
        <v>22</v>
      </c>
      <c r="M28" s="17" t="s">
        <v>22</v>
      </c>
      <c r="N28" s="17" t="s">
        <v>22</v>
      </c>
      <c r="O28" s="17" t="s">
        <v>22</v>
      </c>
      <c r="P28" s="17">
        <f>SUM(C28:O28)</f>
        <v>368.6</v>
      </c>
      <c r="Q28" s="18" t="s">
        <v>22</v>
      </c>
      <c r="R28" s="18" t="s">
        <v>22</v>
      </c>
      <c r="S28" s="18">
        <v>18</v>
      </c>
      <c r="T28" s="18">
        <v>0</v>
      </c>
      <c r="U28" s="18" t="s">
        <v>22</v>
      </c>
      <c r="V28" s="19" t="s">
        <v>22</v>
      </c>
      <c r="W28" s="19" t="s">
        <v>22</v>
      </c>
      <c r="X28" s="18" t="s">
        <v>22</v>
      </c>
      <c r="Y28" s="19" t="s">
        <v>22</v>
      </c>
      <c r="Z28" s="19" t="s">
        <v>22</v>
      </c>
      <c r="AA28" s="18" t="s">
        <v>22</v>
      </c>
      <c r="AB28" s="19" t="s">
        <v>22</v>
      </c>
      <c r="AC28" s="19" t="s">
        <v>22</v>
      </c>
      <c r="AD28" s="19">
        <f>SUM(Q28:AC28)</f>
        <v>18</v>
      </c>
    </row>
    <row r="29" spans="1:30" ht="66" customHeight="1" x14ac:dyDescent="0.25">
      <c r="A29" s="14">
        <v>5</v>
      </c>
      <c r="B29" s="40" t="s">
        <v>38</v>
      </c>
      <c r="C29" s="16" t="s">
        <v>22</v>
      </c>
      <c r="D29" s="16" t="s">
        <v>22</v>
      </c>
      <c r="E29" s="16">
        <v>46</v>
      </c>
      <c r="F29" s="17" t="s">
        <v>22</v>
      </c>
      <c r="G29" s="17" t="s">
        <v>22</v>
      </c>
      <c r="H29" s="17" t="s">
        <v>22</v>
      </c>
      <c r="I29" s="17" t="s">
        <v>22</v>
      </c>
      <c r="J29" s="17" t="s">
        <v>22</v>
      </c>
      <c r="K29" s="17" t="s">
        <v>22</v>
      </c>
      <c r="L29" s="17" t="s">
        <v>22</v>
      </c>
      <c r="M29" s="17" t="s">
        <v>22</v>
      </c>
      <c r="N29" s="17" t="s">
        <v>22</v>
      </c>
      <c r="O29" s="17" t="s">
        <v>22</v>
      </c>
      <c r="P29" s="17">
        <f>SUM(C29:O29)</f>
        <v>46</v>
      </c>
      <c r="Q29" s="18" t="s">
        <v>22</v>
      </c>
      <c r="R29" s="18" t="s">
        <v>22</v>
      </c>
      <c r="S29" s="18">
        <v>7</v>
      </c>
      <c r="T29" s="18" t="s">
        <v>22</v>
      </c>
      <c r="U29" s="18" t="s">
        <v>22</v>
      </c>
      <c r="V29" s="19" t="s">
        <v>22</v>
      </c>
      <c r="W29" s="19" t="s">
        <v>22</v>
      </c>
      <c r="X29" s="18" t="s">
        <v>22</v>
      </c>
      <c r="Y29" s="19" t="s">
        <v>22</v>
      </c>
      <c r="Z29" s="19" t="s">
        <v>22</v>
      </c>
      <c r="AA29" s="18" t="s">
        <v>22</v>
      </c>
      <c r="AB29" s="19" t="s">
        <v>22</v>
      </c>
      <c r="AC29" s="19" t="s">
        <v>22</v>
      </c>
      <c r="AD29" s="19">
        <f>SUM(Q29:AC29)</f>
        <v>7</v>
      </c>
    </row>
    <row r="30" spans="1:30" ht="18.75" customHeight="1" x14ac:dyDescent="0.25">
      <c r="A30" s="4"/>
      <c r="B30" s="40" t="s">
        <v>41</v>
      </c>
      <c r="C30" s="16" t="str">
        <f t="shared" ref="C30:O30" si="9">IF(COUNTIF(C31:C35,"&lt;&gt;x")&gt;0,SUM(C31:C35),"x")</f>
        <v>x</v>
      </c>
      <c r="D30" s="16" t="str">
        <f t="shared" si="9"/>
        <v>x</v>
      </c>
      <c r="E30" s="16" t="str">
        <f t="shared" si="9"/>
        <v>x</v>
      </c>
      <c r="F30" s="16">
        <f t="shared" si="9"/>
        <v>4679.2</v>
      </c>
      <c r="G30" s="16">
        <f t="shared" si="9"/>
        <v>10741.11</v>
      </c>
      <c r="H30" s="16" t="str">
        <f t="shared" si="9"/>
        <v>x</v>
      </c>
      <c r="I30" s="16" t="str">
        <f t="shared" si="9"/>
        <v>x</v>
      </c>
      <c r="J30" s="16" t="str">
        <f t="shared" si="9"/>
        <v>x</v>
      </c>
      <c r="K30" s="16" t="str">
        <f t="shared" si="9"/>
        <v>x</v>
      </c>
      <c r="L30" s="16" t="str">
        <f t="shared" si="9"/>
        <v>x</v>
      </c>
      <c r="M30" s="16" t="str">
        <f t="shared" si="9"/>
        <v>x</v>
      </c>
      <c r="N30" s="16" t="str">
        <f t="shared" si="9"/>
        <v>x</v>
      </c>
      <c r="O30" s="16" t="str">
        <f t="shared" si="9"/>
        <v>x</v>
      </c>
      <c r="P30" s="17">
        <f>SUM(P31:P35)</f>
        <v>15420.31</v>
      </c>
      <c r="Q30" s="18" t="str">
        <f t="shared" ref="Q30:AC30" si="10">IF(COUNTIF(Q31:Q35,"&lt;&gt;x")&gt;0,SUM(Q31:Q35),"x")</f>
        <v>x</v>
      </c>
      <c r="R30" s="18" t="str">
        <f t="shared" si="10"/>
        <v>x</v>
      </c>
      <c r="S30" s="18" t="str">
        <f t="shared" si="10"/>
        <v>x</v>
      </c>
      <c r="T30" s="18">
        <f t="shared" si="10"/>
        <v>278</v>
      </c>
      <c r="U30" s="18">
        <f t="shared" si="10"/>
        <v>1137</v>
      </c>
      <c r="V30" s="18" t="str">
        <f t="shared" si="10"/>
        <v>x</v>
      </c>
      <c r="W30" s="18" t="str">
        <f t="shared" si="10"/>
        <v>x</v>
      </c>
      <c r="X30" s="18" t="str">
        <f t="shared" si="10"/>
        <v>x</v>
      </c>
      <c r="Y30" s="18" t="str">
        <f t="shared" si="10"/>
        <v>x</v>
      </c>
      <c r="Z30" s="18" t="str">
        <f t="shared" si="10"/>
        <v>x</v>
      </c>
      <c r="AA30" s="18" t="str">
        <f t="shared" si="10"/>
        <v>x</v>
      </c>
      <c r="AB30" s="18" t="str">
        <f t="shared" si="10"/>
        <v>x</v>
      </c>
      <c r="AC30" s="18" t="str">
        <f t="shared" si="10"/>
        <v>x</v>
      </c>
      <c r="AD30" s="19">
        <f>SUM(AD31:AD35)</f>
        <v>1415</v>
      </c>
    </row>
    <row r="31" spans="1:30" ht="60.75" x14ac:dyDescent="0.25">
      <c r="A31" s="14">
        <v>1</v>
      </c>
      <c r="B31" s="40" t="s">
        <v>42</v>
      </c>
      <c r="C31" s="16" t="s">
        <v>22</v>
      </c>
      <c r="D31" s="16" t="s">
        <v>22</v>
      </c>
      <c r="E31" s="16" t="s">
        <v>22</v>
      </c>
      <c r="F31" s="17" t="s">
        <v>22</v>
      </c>
      <c r="G31" s="17">
        <v>204.3</v>
      </c>
      <c r="H31" s="17" t="s">
        <v>22</v>
      </c>
      <c r="I31" s="17" t="s">
        <v>22</v>
      </c>
      <c r="J31" s="17" t="s">
        <v>22</v>
      </c>
      <c r="K31" s="17" t="s">
        <v>22</v>
      </c>
      <c r="L31" s="17" t="s">
        <v>22</v>
      </c>
      <c r="M31" s="17" t="s">
        <v>22</v>
      </c>
      <c r="N31" s="17" t="s">
        <v>22</v>
      </c>
      <c r="O31" s="17" t="s">
        <v>22</v>
      </c>
      <c r="P31" s="17">
        <f>SUM(C31:O31)</f>
        <v>204.3</v>
      </c>
      <c r="Q31" s="18" t="s">
        <v>22</v>
      </c>
      <c r="R31" s="18" t="s">
        <v>22</v>
      </c>
      <c r="S31" s="18" t="s">
        <v>22</v>
      </c>
      <c r="T31" s="18" t="s">
        <v>22</v>
      </c>
      <c r="U31" s="18">
        <v>26</v>
      </c>
      <c r="V31" s="19" t="s">
        <v>22</v>
      </c>
      <c r="W31" s="19" t="s">
        <v>22</v>
      </c>
      <c r="X31" s="18" t="s">
        <v>22</v>
      </c>
      <c r="Y31" s="19" t="s">
        <v>22</v>
      </c>
      <c r="Z31" s="19" t="s">
        <v>22</v>
      </c>
      <c r="AA31" s="18" t="s">
        <v>22</v>
      </c>
      <c r="AB31" s="19" t="s">
        <v>22</v>
      </c>
      <c r="AC31" s="19" t="s">
        <v>22</v>
      </c>
      <c r="AD31" s="19">
        <f>SUM(Q31:AC31)</f>
        <v>26</v>
      </c>
    </row>
    <row r="32" spans="1:30" ht="40.5" x14ac:dyDescent="0.25">
      <c r="A32" s="14">
        <v>2</v>
      </c>
      <c r="B32" s="40" t="s">
        <v>30</v>
      </c>
      <c r="C32" s="16" t="s">
        <v>22</v>
      </c>
      <c r="D32" s="16" t="s">
        <v>22</v>
      </c>
      <c r="E32" s="16" t="s">
        <v>22</v>
      </c>
      <c r="F32" s="17">
        <v>2157.75</v>
      </c>
      <c r="G32" s="17">
        <v>9148.61</v>
      </c>
      <c r="H32" s="17" t="s">
        <v>22</v>
      </c>
      <c r="I32" s="17" t="s">
        <v>22</v>
      </c>
      <c r="J32" s="17" t="s">
        <v>22</v>
      </c>
      <c r="K32" s="17" t="s">
        <v>22</v>
      </c>
      <c r="L32" s="17" t="s">
        <v>22</v>
      </c>
      <c r="M32" s="17" t="s">
        <v>22</v>
      </c>
      <c r="N32" s="17" t="s">
        <v>22</v>
      </c>
      <c r="O32" s="17" t="s">
        <v>22</v>
      </c>
      <c r="P32" s="17">
        <f>SUM(C32:O32)</f>
        <v>11306.36</v>
      </c>
      <c r="Q32" s="18" t="s">
        <v>22</v>
      </c>
      <c r="R32" s="18" t="s">
        <v>22</v>
      </c>
      <c r="S32" s="18" t="s">
        <v>22</v>
      </c>
      <c r="T32" s="18">
        <v>110</v>
      </c>
      <c r="U32" s="18">
        <v>993</v>
      </c>
      <c r="V32" s="19" t="s">
        <v>22</v>
      </c>
      <c r="W32" s="19" t="s">
        <v>22</v>
      </c>
      <c r="X32" s="18" t="s">
        <v>22</v>
      </c>
      <c r="Y32" s="19" t="s">
        <v>22</v>
      </c>
      <c r="Z32" s="19" t="s">
        <v>22</v>
      </c>
      <c r="AA32" s="18" t="s">
        <v>22</v>
      </c>
      <c r="AB32" s="19" t="s">
        <v>22</v>
      </c>
      <c r="AC32" s="19" t="s">
        <v>22</v>
      </c>
      <c r="AD32" s="19">
        <f>SUM(Q32:AC32)</f>
        <v>1103</v>
      </c>
    </row>
    <row r="33" spans="1:30" ht="40.5" x14ac:dyDescent="0.25">
      <c r="A33" s="14">
        <v>3</v>
      </c>
      <c r="B33" s="40" t="s">
        <v>31</v>
      </c>
      <c r="C33" s="16" t="s">
        <v>22</v>
      </c>
      <c r="D33" s="16" t="s">
        <v>22</v>
      </c>
      <c r="E33" s="16" t="s">
        <v>22</v>
      </c>
      <c r="F33" s="17">
        <v>2054.6999999999998</v>
      </c>
      <c r="G33" s="17">
        <v>1388.2</v>
      </c>
      <c r="H33" s="17" t="s">
        <v>22</v>
      </c>
      <c r="I33" s="17" t="s">
        <v>22</v>
      </c>
      <c r="J33" s="17" t="s">
        <v>22</v>
      </c>
      <c r="K33" s="17" t="s">
        <v>22</v>
      </c>
      <c r="L33" s="17" t="s">
        <v>22</v>
      </c>
      <c r="M33" s="17" t="s">
        <v>22</v>
      </c>
      <c r="N33" s="17" t="s">
        <v>22</v>
      </c>
      <c r="O33" s="17" t="s">
        <v>22</v>
      </c>
      <c r="P33" s="17">
        <f>SUM(C33:O33)</f>
        <v>3442.8999999999996</v>
      </c>
      <c r="Q33" s="18" t="s">
        <v>22</v>
      </c>
      <c r="R33" s="18" t="s">
        <v>22</v>
      </c>
      <c r="S33" s="18" t="s">
        <v>22</v>
      </c>
      <c r="T33" s="18">
        <v>138</v>
      </c>
      <c r="U33" s="18">
        <v>118</v>
      </c>
      <c r="V33" s="19" t="s">
        <v>22</v>
      </c>
      <c r="W33" s="19" t="s">
        <v>22</v>
      </c>
      <c r="X33" s="18" t="s">
        <v>22</v>
      </c>
      <c r="Y33" s="19" t="s">
        <v>22</v>
      </c>
      <c r="Z33" s="19" t="s">
        <v>22</v>
      </c>
      <c r="AA33" s="18" t="s">
        <v>22</v>
      </c>
      <c r="AB33" s="19" t="s">
        <v>22</v>
      </c>
      <c r="AC33" s="19" t="s">
        <v>22</v>
      </c>
      <c r="AD33" s="19">
        <f>SUM(Q33:AC33)</f>
        <v>256</v>
      </c>
    </row>
    <row r="34" spans="1:30" ht="68.25" customHeight="1" x14ac:dyDescent="0.25">
      <c r="A34" s="14">
        <v>4</v>
      </c>
      <c r="B34" s="40" t="s">
        <v>33</v>
      </c>
      <c r="C34" s="16" t="s">
        <v>22</v>
      </c>
      <c r="D34" s="16" t="s">
        <v>22</v>
      </c>
      <c r="E34" s="16" t="s">
        <v>22</v>
      </c>
      <c r="F34" s="17">
        <v>96.38</v>
      </c>
      <c r="G34" s="17" t="s">
        <v>22</v>
      </c>
      <c r="H34" s="17" t="s">
        <v>22</v>
      </c>
      <c r="I34" s="17" t="s">
        <v>22</v>
      </c>
      <c r="J34" s="17" t="s">
        <v>22</v>
      </c>
      <c r="K34" s="17" t="s">
        <v>22</v>
      </c>
      <c r="L34" s="17" t="s">
        <v>22</v>
      </c>
      <c r="M34" s="17" t="s">
        <v>22</v>
      </c>
      <c r="N34" s="17" t="s">
        <v>22</v>
      </c>
      <c r="O34" s="17" t="s">
        <v>22</v>
      </c>
      <c r="P34" s="17">
        <f>SUM(C34:O34)</f>
        <v>96.38</v>
      </c>
      <c r="Q34" s="18" t="s">
        <v>22</v>
      </c>
      <c r="R34" s="18" t="s">
        <v>22</v>
      </c>
      <c r="S34" s="18" t="s">
        <v>22</v>
      </c>
      <c r="T34" s="18">
        <v>6</v>
      </c>
      <c r="U34" s="18" t="s">
        <v>22</v>
      </c>
      <c r="V34" s="19" t="s">
        <v>22</v>
      </c>
      <c r="W34" s="19" t="s">
        <v>22</v>
      </c>
      <c r="X34" s="18" t="s">
        <v>22</v>
      </c>
      <c r="Y34" s="19" t="s">
        <v>22</v>
      </c>
      <c r="Z34" s="19" t="s">
        <v>22</v>
      </c>
      <c r="AA34" s="18" t="s">
        <v>22</v>
      </c>
      <c r="AB34" s="19" t="s">
        <v>22</v>
      </c>
      <c r="AC34" s="19" t="s">
        <v>22</v>
      </c>
      <c r="AD34" s="19">
        <f>SUM(Q34:AC34)</f>
        <v>6</v>
      </c>
    </row>
    <row r="35" spans="1:30" ht="68.25" customHeight="1" x14ac:dyDescent="0.25">
      <c r="A35" s="14">
        <v>5</v>
      </c>
      <c r="B35" s="40" t="s">
        <v>34</v>
      </c>
      <c r="C35" s="16" t="s">
        <v>22</v>
      </c>
      <c r="D35" s="16" t="s">
        <v>22</v>
      </c>
      <c r="E35" s="16" t="s">
        <v>22</v>
      </c>
      <c r="F35" s="17">
        <v>370.37</v>
      </c>
      <c r="G35" s="17">
        <v>0</v>
      </c>
      <c r="H35" s="17" t="s">
        <v>22</v>
      </c>
      <c r="I35" s="17" t="s">
        <v>22</v>
      </c>
      <c r="J35" s="17" t="s">
        <v>22</v>
      </c>
      <c r="K35" s="17" t="s">
        <v>22</v>
      </c>
      <c r="L35" s="17" t="s">
        <v>22</v>
      </c>
      <c r="M35" s="17" t="s">
        <v>22</v>
      </c>
      <c r="N35" s="17" t="s">
        <v>22</v>
      </c>
      <c r="O35" s="17" t="s">
        <v>22</v>
      </c>
      <c r="P35" s="17">
        <f>SUM(C35:O35)</f>
        <v>370.37</v>
      </c>
      <c r="Q35" s="18" t="s">
        <v>22</v>
      </c>
      <c r="R35" s="18" t="s">
        <v>22</v>
      </c>
      <c r="S35" s="18" t="s">
        <v>22</v>
      </c>
      <c r="T35" s="18">
        <v>24</v>
      </c>
      <c r="U35" s="18">
        <v>0</v>
      </c>
      <c r="V35" s="19" t="s">
        <v>22</v>
      </c>
      <c r="W35" s="19" t="s">
        <v>22</v>
      </c>
      <c r="X35" s="18" t="s">
        <v>22</v>
      </c>
      <c r="Y35" s="19" t="s">
        <v>22</v>
      </c>
      <c r="Z35" s="19" t="s">
        <v>22</v>
      </c>
      <c r="AA35" s="18" t="s">
        <v>22</v>
      </c>
      <c r="AB35" s="19" t="s">
        <v>22</v>
      </c>
      <c r="AC35" s="19" t="s">
        <v>22</v>
      </c>
      <c r="AD35" s="19">
        <f>SUM(Q35:AC35)</f>
        <v>24</v>
      </c>
    </row>
    <row r="36" spans="1:30" ht="45" customHeight="1" x14ac:dyDescent="0.3">
      <c r="A36" s="27" t="s">
        <v>23</v>
      </c>
      <c r="B36" s="28"/>
      <c r="C36" s="28"/>
      <c r="D36" s="28"/>
      <c r="E36" s="28"/>
      <c r="F36" s="28"/>
      <c r="G36" s="28"/>
      <c r="H36" s="28"/>
      <c r="I36" s="28"/>
      <c r="J36" s="21"/>
      <c r="K36" s="21"/>
      <c r="L36" s="21"/>
      <c r="M36" s="21"/>
      <c r="N36" s="21"/>
      <c r="O36" s="21"/>
      <c r="P36" s="5"/>
      <c r="T36" s="33"/>
      <c r="U36" s="33"/>
      <c r="V36" s="32"/>
      <c r="W36" s="32"/>
      <c r="X36" s="32"/>
      <c r="Y36" s="32"/>
      <c r="Z36" s="32"/>
      <c r="AA36" s="32"/>
      <c r="AB36" s="32"/>
      <c r="AC36" s="32"/>
      <c r="AD36" s="32"/>
    </row>
    <row r="37" spans="1:30" ht="22.5" customHeight="1" x14ac:dyDescent="0.3">
      <c r="A37" s="28"/>
      <c r="B37" s="28"/>
      <c r="C37" s="28"/>
      <c r="D37" s="28"/>
      <c r="E37" s="28"/>
      <c r="F37" s="28"/>
      <c r="G37" s="28"/>
      <c r="H37" s="28"/>
      <c r="I37" s="28"/>
      <c r="J37" s="21"/>
      <c r="K37" s="21"/>
      <c r="L37" s="21"/>
      <c r="M37" s="21"/>
      <c r="N37" s="21"/>
      <c r="O37" s="21"/>
      <c r="P37" s="5"/>
      <c r="Q37" s="31"/>
      <c r="R37" s="31"/>
      <c r="T37" s="34"/>
      <c r="U37" s="34"/>
      <c r="V37" s="29"/>
      <c r="W37" s="30"/>
      <c r="X37" s="30"/>
      <c r="Y37" s="30"/>
      <c r="Z37" s="30"/>
      <c r="AA37" s="30"/>
      <c r="AB37" s="30"/>
      <c r="AC37" s="30"/>
      <c r="AD37" s="30"/>
    </row>
    <row r="38" spans="1:30" ht="21.75" customHeight="1" x14ac:dyDescent="0.3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5"/>
      <c r="Q38" s="11"/>
      <c r="R38" s="11"/>
      <c r="T38" s="37" t="s">
        <v>24</v>
      </c>
      <c r="U38" s="37"/>
      <c r="V38" s="37" t="s">
        <v>25</v>
      </c>
      <c r="W38" s="37"/>
      <c r="X38" s="37"/>
      <c r="Y38" s="37"/>
      <c r="Z38" s="37"/>
      <c r="AA38" s="37"/>
      <c r="AB38" s="37"/>
      <c r="AC38" s="37"/>
      <c r="AD38" s="37"/>
    </row>
    <row r="39" spans="1:30" ht="15" customHeight="1" x14ac:dyDescent="0.2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5"/>
      <c r="Q39" s="11"/>
      <c r="R39" s="11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</row>
    <row r="40" spans="1:30" ht="21.75" customHeight="1" x14ac:dyDescent="0.2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5"/>
      <c r="Q40" s="11"/>
      <c r="R40" s="11"/>
      <c r="S40" s="12"/>
      <c r="T40" s="36" t="s">
        <v>26</v>
      </c>
      <c r="U40" s="36"/>
      <c r="V40" s="36"/>
      <c r="W40" s="35" t="s">
        <v>27</v>
      </c>
      <c r="X40" s="35"/>
      <c r="Y40" s="35"/>
      <c r="Z40" s="35"/>
      <c r="AA40" s="35"/>
      <c r="AB40" s="35"/>
      <c r="AC40" s="35"/>
      <c r="AD40" s="35"/>
    </row>
    <row r="41" spans="1:30" ht="15" customHeight="1" x14ac:dyDescent="0.2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5"/>
      <c r="Q41" s="11"/>
      <c r="R41" s="11"/>
      <c r="S41" s="12"/>
      <c r="T41" s="13"/>
      <c r="U41" s="13"/>
      <c r="V41" s="13"/>
      <c r="W41" s="12"/>
      <c r="X41" s="13"/>
      <c r="Y41" s="13"/>
      <c r="Z41" s="12"/>
      <c r="AA41" s="13"/>
      <c r="AB41" s="13"/>
      <c r="AC41" s="12"/>
      <c r="AD41" s="12"/>
    </row>
  </sheetData>
  <sheetProtection formatCells="0" formatColumns="0" formatRows="0" insertColumns="0" insertRows="0" insertHyperlinks="0" deleteColumns="0" deleteRows="0" sort="0" autoFilter="0" pivotTables="0"/>
  <mergeCells count="18">
    <mergeCell ref="W40:AD40"/>
    <mergeCell ref="T40:V40"/>
    <mergeCell ref="T38:U38"/>
    <mergeCell ref="T39:U39"/>
    <mergeCell ref="V38:AD38"/>
    <mergeCell ref="V39:AD39"/>
    <mergeCell ref="A6:A8"/>
    <mergeCell ref="B6:B8"/>
    <mergeCell ref="C6:P6"/>
    <mergeCell ref="Q6:AD6"/>
    <mergeCell ref="A36:I37"/>
    <mergeCell ref="V37:AD37"/>
    <mergeCell ref="Q37:R37"/>
    <mergeCell ref="V36:AD36"/>
    <mergeCell ref="T36:U36"/>
    <mergeCell ref="T37:U37"/>
    <mergeCell ref="Q1:AD1"/>
    <mergeCell ref="B4:W4"/>
  </mergeCells>
  <printOptions horizontalCentered="1"/>
  <pageMargins left="0.31496062992125984" right="0.31496062992125984" top="0.9055118110236221" bottom="0.31496062992125984" header="0.51181102362204722" footer="0.51181102362204722"/>
  <pageSetup paperSize="9" scale="4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4</vt:lpstr>
      <vt:lpstr>'Форма 4'!Заголовки_для_печати</vt:lpstr>
      <vt:lpstr>'Форма 4'!Область_печати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cp:keywords/>
  <dc:description/>
  <cp:lastModifiedBy>User</cp:lastModifiedBy>
  <cp:lastPrinted>2024-08-12T11:23:46Z</cp:lastPrinted>
  <dcterms:created xsi:type="dcterms:W3CDTF">2019-02-21T06:26:12Z</dcterms:created>
  <dcterms:modified xsi:type="dcterms:W3CDTF">2024-08-12T11:24:49Z</dcterms:modified>
  <cp:category/>
</cp:coreProperties>
</file>