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760"/>
  </bookViews>
  <sheets>
    <sheet name="Приложение №14" sheetId="9" r:id="rId1"/>
  </sheets>
  <calcPr calcId="14562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9" l="1"/>
  <c r="K28" i="9" l="1"/>
  <c r="E28" i="9"/>
  <c r="J27" i="9"/>
  <c r="D27" i="9"/>
  <c r="K25" i="9"/>
  <c r="E25" i="9"/>
  <c r="J24" i="9"/>
  <c r="O22" i="9"/>
  <c r="M22" i="9"/>
  <c r="K22" i="9" s="1"/>
  <c r="G22" i="9"/>
  <c r="K21" i="9"/>
  <c r="E21" i="9"/>
  <c r="J20" i="9"/>
  <c r="D20" i="9"/>
  <c r="K16" i="9"/>
  <c r="E16" i="9"/>
  <c r="J15" i="9"/>
  <c r="D15" i="9"/>
  <c r="O14" i="9"/>
  <c r="M14" i="9"/>
  <c r="K14" i="9" s="1"/>
  <c r="I14" i="9"/>
  <c r="E14" i="9" s="1"/>
  <c r="G14" i="9"/>
  <c r="O13" i="9"/>
  <c r="J13" i="9"/>
  <c r="I13" i="9" l="1"/>
  <c r="E22" i="9"/>
  <c r="G13" i="9"/>
  <c r="M13" i="9"/>
  <c r="K13" i="9" s="1"/>
  <c r="E13" i="9" l="1"/>
</calcChain>
</file>

<file path=xl/sharedStrings.xml><?xml version="1.0" encoding="utf-8"?>
<sst xmlns="http://schemas.openxmlformats.org/spreadsheetml/2006/main" count="85" uniqueCount="62">
  <si>
    <t>медицинская помощь в условиях дневного стационара</t>
  </si>
  <si>
    <r>
      <rPr>
        <sz val="10"/>
        <rFont val="Times New Roman"/>
        <family val="1"/>
        <charset val="204"/>
      </rPr>
      <t>1</t>
    </r>
  </si>
  <si>
    <r>
      <rPr>
        <sz val="10"/>
        <rFont val="Times New Roman"/>
        <family val="1"/>
        <charset val="204"/>
      </rPr>
      <t>2</t>
    </r>
  </si>
  <si>
    <r>
      <rPr>
        <sz val="10"/>
        <rFont val="Times New Roman"/>
        <family val="1"/>
        <charset val="204"/>
      </rPr>
      <t>3</t>
    </r>
  </si>
  <si>
    <r>
      <rPr>
        <sz val="10"/>
        <rFont val="Times New Roman"/>
        <family val="1"/>
        <charset val="204"/>
      </rPr>
      <t>6</t>
    </r>
  </si>
  <si>
    <r>
      <rPr>
        <sz val="10"/>
        <rFont val="Times New Roman"/>
        <family val="1"/>
        <charset val="204"/>
      </rPr>
      <t>7</t>
    </r>
  </si>
  <si>
    <r>
      <rPr>
        <sz val="10"/>
        <rFont val="Times New Roman"/>
        <family val="1"/>
        <charset val="204"/>
      </rPr>
      <t>8</t>
    </r>
  </si>
  <si>
    <r>
      <rPr>
        <sz val="10"/>
        <rFont val="Times New Roman"/>
        <family val="1"/>
        <charset val="204"/>
      </rPr>
      <t>9</t>
    </r>
  </si>
  <si>
    <r>
      <rPr>
        <sz val="10"/>
        <rFont val="Times New Roman"/>
        <family val="1"/>
        <charset val="204"/>
      </rPr>
      <t>Бюджетные ассигнования бюджета субъекта РФ</t>
    </r>
  </si>
  <si>
    <r>
      <rPr>
        <b/>
        <sz val="10"/>
        <rFont val="Times New Roman"/>
        <family val="1"/>
        <charset val="204"/>
      </rPr>
      <t>Плановые и фактические объемы оказания и финансирования медицинской помощи, оказанной по профилю "Медицинская реабилитация"</t>
    </r>
  </si>
  <si>
    <t>Брянская область</t>
  </si>
  <si>
    <r>
      <rPr>
        <sz val="10"/>
        <rFont val="Times New Roman"/>
        <family val="1"/>
        <charset val="204"/>
      </rPr>
      <t>Вид медицинской помощи</t>
    </r>
  </si>
  <si>
    <r>
      <rPr>
        <sz val="10"/>
        <rFont val="Times New Roman"/>
        <family val="1"/>
        <charset val="204"/>
      </rPr>
      <t>Единица измерения</t>
    </r>
  </si>
  <si>
    <r>
      <rPr>
        <sz val="10"/>
        <rFont val="Times New Roman"/>
        <family val="1"/>
        <charset val="204"/>
      </rPr>
      <t>№ стр.</t>
    </r>
  </si>
  <si>
    <r>
      <rPr>
        <sz val="10"/>
        <rFont val="Times New Roman"/>
        <family val="1"/>
        <charset val="204"/>
      </rPr>
      <t>Объемы медицинской помощи и финансирования за счет:</t>
    </r>
  </si>
  <si>
    <r>
      <rPr>
        <sz val="10"/>
        <rFont val="Times New Roman"/>
        <family val="1"/>
        <charset val="204"/>
      </rPr>
      <t>Всего</t>
    </r>
  </si>
  <si>
    <r>
      <rPr>
        <sz val="10"/>
        <rFont val="Times New Roman"/>
        <family val="1"/>
        <charset val="204"/>
      </rPr>
      <t>в том числе по источникам финансирования</t>
    </r>
  </si>
  <si>
    <r>
      <rPr>
        <sz val="10"/>
        <rFont val="Times New Roman"/>
        <family val="1"/>
        <charset val="204"/>
      </rPr>
      <t>Средств ОМС</t>
    </r>
  </si>
  <si>
    <r>
      <rPr>
        <sz val="10"/>
        <rFont val="Times New Roman"/>
        <family val="1"/>
        <charset val="204"/>
      </rPr>
      <t>объемы оказания</t>
    </r>
  </si>
  <si>
    <r>
      <rPr>
        <sz val="10"/>
        <rFont val="Times New Roman"/>
        <family val="1"/>
        <charset val="204"/>
      </rPr>
      <t>объемы финансирования</t>
    </r>
  </si>
  <si>
    <r>
      <rPr>
        <sz val="10"/>
        <rFont val="Times New Roman"/>
        <family val="1"/>
        <charset val="204"/>
      </rPr>
      <t>4=6+8</t>
    </r>
  </si>
  <si>
    <r>
      <rPr>
        <sz val="10"/>
        <rFont val="Times New Roman"/>
        <family val="1"/>
        <charset val="204"/>
      </rPr>
      <t>5=7+9</t>
    </r>
  </si>
  <si>
    <r>
      <rPr>
        <sz val="10"/>
        <rFont val="Times New Roman"/>
        <family val="1"/>
        <charset val="204"/>
      </rPr>
      <t>10=12+14</t>
    </r>
  </si>
  <si>
    <r>
      <rPr>
        <sz val="10"/>
        <rFont val="Times New Roman"/>
        <family val="1"/>
        <charset val="204"/>
      </rPr>
      <t>11=13+14</t>
    </r>
  </si>
  <si>
    <r>
      <rPr>
        <sz val="10"/>
        <rFont val="Times New Roman"/>
        <family val="1"/>
        <charset val="204"/>
      </rPr>
      <t>12</t>
    </r>
  </si>
  <si>
    <r>
      <rPr>
        <sz val="10"/>
        <rFont val="Times New Roman"/>
        <family val="1"/>
        <charset val="204"/>
      </rPr>
      <t>13</t>
    </r>
  </si>
  <si>
    <r>
      <rPr>
        <sz val="10"/>
        <rFont val="Times New Roman"/>
        <family val="1"/>
        <charset val="204"/>
      </rPr>
      <t>14</t>
    </r>
  </si>
  <si>
    <r>
      <rPr>
        <sz val="10"/>
        <rFont val="Times New Roman"/>
        <family val="1"/>
        <charset val="204"/>
      </rPr>
      <t>15</t>
    </r>
  </si>
  <si>
    <t>Объемы оказания и финансирования медицинской помощи - всего (сумма строк 02+10)</t>
  </si>
  <si>
    <r>
      <rPr>
        <sz val="10"/>
        <rFont val="Times New Roman"/>
        <family val="1"/>
        <charset val="204"/>
      </rPr>
      <t>рублей</t>
    </r>
  </si>
  <si>
    <r>
      <rPr>
        <sz val="10"/>
        <rFont val="Times New Roman"/>
        <family val="1"/>
        <charset val="204"/>
      </rPr>
      <t>01</t>
    </r>
  </si>
  <si>
    <t>первичная медико-санитарная помощь всего (сумма строк 04+09), из них</t>
  </si>
  <si>
    <r>
      <rPr>
        <sz val="10"/>
        <rFont val="Times New Roman"/>
        <family val="1"/>
        <charset val="204"/>
      </rPr>
      <t>02</t>
    </r>
  </si>
  <si>
    <r>
      <rPr>
        <sz val="10"/>
        <rFont val="Times New Roman"/>
        <family val="1"/>
        <charset val="204"/>
      </rPr>
      <t>медицинская помощь, оказанная в амбулаторных условиях</t>
    </r>
    <r>
      <rPr>
        <sz val="10"/>
        <rFont val="Arial"/>
        <family val="2"/>
        <charset val="204"/>
      </rPr>
      <t xml:space="preserve">, в том числе </t>
    </r>
  </si>
  <si>
    <r>
      <rPr>
        <sz val="10"/>
        <rFont val="Times New Roman"/>
        <family val="1"/>
        <charset val="204"/>
      </rPr>
      <t>комплексных посещений</t>
    </r>
  </si>
  <si>
    <r>
      <rPr>
        <sz val="10"/>
        <rFont val="Times New Roman"/>
        <family val="1"/>
        <charset val="204"/>
      </rPr>
      <t>03</t>
    </r>
  </si>
  <si>
    <r>
      <rPr>
        <sz val="10"/>
        <rFont val="Times New Roman"/>
        <family val="1"/>
        <charset val="204"/>
      </rPr>
      <t>04</t>
    </r>
  </si>
  <si>
    <t>на дому</t>
  </si>
  <si>
    <t>05</t>
  </si>
  <si>
    <t>06</t>
  </si>
  <si>
    <r>
      <rPr>
        <sz val="10"/>
        <rFont val="Times New Roman"/>
        <family val="1"/>
        <charset val="204"/>
      </rPr>
      <t>пациенто-дней</t>
    </r>
  </si>
  <si>
    <t>07</t>
  </si>
  <si>
    <r>
      <rPr>
        <sz val="10"/>
        <rFont val="Times New Roman"/>
        <family val="1"/>
        <charset val="204"/>
      </rPr>
      <t>случаев лечения</t>
    </r>
  </si>
  <si>
    <t>08</t>
  </si>
  <si>
    <t>09</t>
  </si>
  <si>
    <r>
      <rPr>
        <b/>
        <sz val="10"/>
        <rFont val="Times New Roman"/>
        <family val="1"/>
        <charset val="204"/>
      </rPr>
      <t>специализированная медицинская помощь, всего (сумма строк 11+14), из них</t>
    </r>
  </si>
  <si>
    <t>10</t>
  </si>
  <si>
    <r>
      <rPr>
        <sz val="10"/>
        <rFont val="Times New Roman"/>
        <family val="1"/>
        <charset val="204"/>
      </rPr>
      <t>специализированная медицинская помощь, оказанная в стационарных условиях</t>
    </r>
  </si>
  <si>
    <r>
      <rPr>
        <sz val="10"/>
        <rFont val="Times New Roman"/>
        <family val="1"/>
        <charset val="204"/>
      </rPr>
      <t>койко-дней</t>
    </r>
  </si>
  <si>
    <t>11</t>
  </si>
  <si>
    <r>
      <rPr>
        <sz val="10"/>
        <rFont val="Times New Roman"/>
        <family val="1"/>
        <charset val="204"/>
      </rPr>
      <t>случаев госпитализации</t>
    </r>
  </si>
  <si>
    <t>12</t>
  </si>
  <si>
    <t>13</t>
  </si>
  <si>
    <r>
      <rPr>
        <sz val="10"/>
        <rFont val="Times New Roman"/>
        <family val="1"/>
        <charset val="204"/>
      </rPr>
      <t>медицинская помощь в условиях дневного стационара</t>
    </r>
  </si>
  <si>
    <t>14</t>
  </si>
  <si>
    <t>15</t>
  </si>
  <si>
    <t>16</t>
  </si>
  <si>
    <t>План на 2024 год</t>
  </si>
  <si>
    <t>Фактическое исполнение в 2023 году</t>
  </si>
  <si>
    <t>"</t>
  </si>
  <si>
    <t xml:space="preserve">                    Приложение 7
к постановлению Правительства Брянской области 
от  23 декабря 2024 г.  №  710-п</t>
  </si>
  <si>
    <t xml:space="preserve">                    "Приложение 14
к Территориальной программе государственных гарантий бесплатного оказания гражданам медицинской помощи на 2024 год и на плановый период 2025 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</si>
</sst>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1"/>
      <charset val="204"/>
    </font>
    <font>
      <sz val="14"/>
      <name val="Times New Roman"/>
      <family val="1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 applyAlignment="1">
      <alignment horizontal="centerContinuous" vertical="top"/>
    </xf>
    <xf numFmtId="0" fontId="3" fillId="0" borderId="0" xfId="0" applyFont="1" applyAlignment="1">
      <alignment horizontal="centerContinuous"/>
    </xf>
    <xf numFmtId="0" fontId="3" fillId="0" borderId="0" xfId="0" applyFont="1"/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left" indent="1"/>
    </xf>
    <xf numFmtId="0" fontId="1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indent="2"/>
    </xf>
    <xf numFmtId="4" fontId="3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 wrapText="1"/>
    </xf>
    <xf numFmtId="49" fontId="3" fillId="0" borderId="11" xfId="0" applyNumberFormat="1" applyFont="1" applyBorder="1" applyAlignment="1">
      <alignment horizontal="left" vertical="center" indent="2"/>
    </xf>
    <xf numFmtId="49" fontId="1" fillId="0" borderId="11" xfId="0" applyNumberFormat="1" applyFont="1" applyBorder="1" applyAlignment="1">
      <alignment horizontal="left" vertical="center" indent="2"/>
    </xf>
    <xf numFmtId="0" fontId="3" fillId="0" borderId="11" xfId="0" applyFont="1" applyBorder="1" applyAlignment="1">
      <alignment horizontal="center" vertical="top"/>
    </xf>
    <xf numFmtId="4" fontId="3" fillId="0" borderId="0" xfId="0" applyNumberFormat="1" applyFont="1"/>
    <xf numFmtId="0" fontId="5" fillId="0" borderId="0" xfId="0" applyFont="1" applyAlignment="1">
      <alignment vertical="top"/>
    </xf>
    <xf numFmtId="4" fontId="6" fillId="0" borderId="1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tabSelected="1" topLeftCell="B1" zoomScaleNormal="100" workbookViewId="0">
      <selection activeCell="J2" sqref="J2"/>
    </sheetView>
  </sheetViews>
  <sheetFormatPr defaultColWidth="47" defaultRowHeight="12.75" x14ac:dyDescent="0.2"/>
  <cols>
    <col min="1" max="1" width="39.42578125" style="3" customWidth="1"/>
    <col min="2" max="2" width="15.7109375" style="3" customWidth="1"/>
    <col min="3" max="3" width="10.7109375" style="3" customWidth="1"/>
    <col min="4" max="4" width="11.85546875" style="3" customWidth="1"/>
    <col min="5" max="5" width="15.7109375" style="3" customWidth="1"/>
    <col min="6" max="6" width="9.140625" style="3" customWidth="1"/>
    <col min="7" max="7" width="12.140625" style="3" customWidth="1"/>
    <col min="8" max="8" width="12.85546875" style="3" customWidth="1"/>
    <col min="9" max="9" width="15.7109375" style="3" customWidth="1"/>
    <col min="10" max="10" width="10.7109375" style="3" customWidth="1"/>
    <col min="11" max="13" width="15.7109375" style="3" customWidth="1"/>
    <col min="14" max="14" width="10.85546875" style="3" customWidth="1"/>
    <col min="15" max="15" width="15.7109375" style="3" customWidth="1"/>
    <col min="16" max="16384" width="47" style="3"/>
  </cols>
  <sheetData>
    <row r="1" spans="1:15" ht="47.25" customHeight="1" x14ac:dyDescent="0.2">
      <c r="A1" s="18"/>
      <c r="M1" s="20" t="s">
        <v>60</v>
      </c>
      <c r="N1" s="20"/>
      <c r="O1" s="20"/>
    </row>
    <row r="2" spans="1:15" ht="66" customHeight="1" x14ac:dyDescent="0.2">
      <c r="M2" s="20" t="s">
        <v>61</v>
      </c>
      <c r="N2" s="20"/>
      <c r="O2" s="20"/>
    </row>
    <row r="3" spans="1:15" x14ac:dyDescent="0.2">
      <c r="A3" s="1" t="s">
        <v>9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6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x14ac:dyDescent="0.2">
      <c r="A5" s="1" t="s">
        <v>10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7.5" customHeight="1" thickBot="1" x14ac:dyDescent="0.25"/>
    <row r="7" spans="1:15" ht="13.5" thickBot="1" x14ac:dyDescent="0.25">
      <c r="A7" s="32" t="s">
        <v>11</v>
      </c>
      <c r="B7" s="30" t="s">
        <v>12</v>
      </c>
      <c r="C7" s="32" t="s">
        <v>13</v>
      </c>
      <c r="D7" s="27" t="s">
        <v>14</v>
      </c>
      <c r="E7" s="36"/>
      <c r="F7" s="36"/>
      <c r="G7" s="36"/>
      <c r="H7" s="36"/>
      <c r="I7" s="36"/>
      <c r="J7" s="36"/>
      <c r="K7" s="36"/>
      <c r="L7" s="36"/>
      <c r="M7" s="36"/>
      <c r="N7" s="36"/>
      <c r="O7" s="28"/>
    </row>
    <row r="8" spans="1:15" ht="13.5" thickBot="1" x14ac:dyDescent="0.25">
      <c r="A8" s="33"/>
      <c r="B8" s="35"/>
      <c r="C8" s="33"/>
      <c r="D8" s="37" t="s">
        <v>57</v>
      </c>
      <c r="E8" s="36"/>
      <c r="F8" s="36"/>
      <c r="G8" s="36"/>
      <c r="H8" s="36"/>
      <c r="I8" s="28"/>
      <c r="J8" s="37" t="s">
        <v>58</v>
      </c>
      <c r="K8" s="36"/>
      <c r="L8" s="36"/>
      <c r="M8" s="36"/>
      <c r="N8" s="36"/>
      <c r="O8" s="28"/>
    </row>
    <row r="9" spans="1:15" ht="13.5" thickBot="1" x14ac:dyDescent="0.25">
      <c r="A9" s="33"/>
      <c r="B9" s="35"/>
      <c r="C9" s="33"/>
      <c r="D9" s="38" t="s">
        <v>15</v>
      </c>
      <c r="E9" s="39"/>
      <c r="F9" s="42" t="s">
        <v>16</v>
      </c>
      <c r="G9" s="43"/>
      <c r="H9" s="43"/>
      <c r="I9" s="44"/>
      <c r="J9" s="38" t="s">
        <v>15</v>
      </c>
      <c r="K9" s="39"/>
      <c r="L9" s="42" t="s">
        <v>16</v>
      </c>
      <c r="M9" s="43"/>
      <c r="N9" s="43"/>
      <c r="O9" s="44"/>
    </row>
    <row r="10" spans="1:15" ht="13.5" thickBot="1" x14ac:dyDescent="0.25">
      <c r="A10" s="33"/>
      <c r="B10" s="35"/>
      <c r="C10" s="33"/>
      <c r="D10" s="40"/>
      <c r="E10" s="41"/>
      <c r="F10" s="25" t="s">
        <v>8</v>
      </c>
      <c r="G10" s="26"/>
      <c r="H10" s="27" t="s">
        <v>17</v>
      </c>
      <c r="I10" s="28"/>
      <c r="J10" s="40"/>
      <c r="K10" s="41"/>
      <c r="L10" s="25" t="s">
        <v>8</v>
      </c>
      <c r="M10" s="26"/>
      <c r="N10" s="27" t="s">
        <v>17</v>
      </c>
      <c r="O10" s="28"/>
    </row>
    <row r="11" spans="1:15" ht="39" thickBot="1" x14ac:dyDescent="0.25">
      <c r="A11" s="34"/>
      <c r="B11" s="31"/>
      <c r="C11" s="34"/>
      <c r="D11" s="4" t="s">
        <v>18</v>
      </c>
      <c r="E11" s="5" t="s">
        <v>19</v>
      </c>
      <c r="F11" s="4" t="s">
        <v>18</v>
      </c>
      <c r="G11" s="5" t="s">
        <v>19</v>
      </c>
      <c r="H11" s="4" t="s">
        <v>18</v>
      </c>
      <c r="I11" s="5" t="s">
        <v>19</v>
      </c>
      <c r="J11" s="4" t="s">
        <v>18</v>
      </c>
      <c r="K11" s="5" t="s">
        <v>19</v>
      </c>
      <c r="L11" s="4" t="s">
        <v>18</v>
      </c>
      <c r="M11" s="5" t="s">
        <v>19</v>
      </c>
      <c r="N11" s="4" t="s">
        <v>18</v>
      </c>
      <c r="O11" s="5" t="s">
        <v>19</v>
      </c>
    </row>
    <row r="12" spans="1:15" ht="13.5" thickBot="1" x14ac:dyDescent="0.25">
      <c r="A12" s="8" t="s">
        <v>1</v>
      </c>
      <c r="B12" s="8" t="s">
        <v>2</v>
      </c>
      <c r="C12" s="8" t="s">
        <v>3</v>
      </c>
      <c r="D12" s="8" t="s">
        <v>20</v>
      </c>
      <c r="E12" s="8" t="s">
        <v>21</v>
      </c>
      <c r="F12" s="8" t="s">
        <v>4</v>
      </c>
      <c r="G12" s="8" t="s">
        <v>5</v>
      </c>
      <c r="H12" s="8" t="s">
        <v>6</v>
      </c>
      <c r="I12" s="8" t="s">
        <v>7</v>
      </c>
      <c r="J12" s="9" t="s">
        <v>22</v>
      </c>
      <c r="K12" s="8" t="s">
        <v>23</v>
      </c>
      <c r="L12" s="8" t="s">
        <v>24</v>
      </c>
      <c r="M12" s="8" t="s">
        <v>25</v>
      </c>
      <c r="N12" s="8" t="s">
        <v>26</v>
      </c>
      <c r="O12" s="8" t="s">
        <v>27</v>
      </c>
    </row>
    <row r="13" spans="1:15" ht="39" thickBot="1" x14ac:dyDescent="0.25">
      <c r="A13" s="10" t="s">
        <v>28</v>
      </c>
      <c r="B13" s="6" t="s">
        <v>29</v>
      </c>
      <c r="C13" s="11" t="s">
        <v>30</v>
      </c>
      <c r="D13" s="6"/>
      <c r="E13" s="12">
        <f>G13+I13</f>
        <v>566531794.39999998</v>
      </c>
      <c r="F13" s="6"/>
      <c r="G13" s="12">
        <f>G14+G22</f>
        <v>9134944.4000000004</v>
      </c>
      <c r="H13" s="6"/>
      <c r="I13" s="12">
        <f>I14+I22</f>
        <v>557396850</v>
      </c>
      <c r="J13" s="6">
        <f>L13+N13</f>
        <v>0</v>
      </c>
      <c r="K13" s="12">
        <f>M13+O13</f>
        <v>480455440</v>
      </c>
      <c r="L13" s="6"/>
      <c r="M13" s="12">
        <f>M14+M22</f>
        <v>8873440</v>
      </c>
      <c r="N13" s="6"/>
      <c r="O13" s="12">
        <f>O14+O22</f>
        <v>471582000</v>
      </c>
    </row>
    <row r="14" spans="1:15" ht="26.25" thickBot="1" x14ac:dyDescent="0.25">
      <c r="A14" s="13" t="s">
        <v>31</v>
      </c>
      <c r="B14" s="6" t="s">
        <v>29</v>
      </c>
      <c r="C14" s="11" t="s">
        <v>32</v>
      </c>
      <c r="D14" s="6"/>
      <c r="E14" s="12">
        <f>G14+I14</f>
        <v>85946028</v>
      </c>
      <c r="F14" s="6"/>
      <c r="G14" s="12">
        <f>G16+G21</f>
        <v>2115000</v>
      </c>
      <c r="H14" s="6"/>
      <c r="I14" s="12">
        <f>I16+I21</f>
        <v>83831028</v>
      </c>
      <c r="J14" s="6"/>
      <c r="K14" s="12">
        <f>M14+O14</f>
        <v>57736900</v>
      </c>
      <c r="L14" s="6"/>
      <c r="M14" s="12">
        <f>M16+M21</f>
        <v>1923000</v>
      </c>
      <c r="N14" s="6"/>
      <c r="O14" s="12">
        <f>O16+O21</f>
        <v>55813900</v>
      </c>
    </row>
    <row r="15" spans="1:15" ht="26.25" thickBot="1" x14ac:dyDescent="0.25">
      <c r="A15" s="29" t="s">
        <v>33</v>
      </c>
      <c r="B15" s="5" t="s">
        <v>34</v>
      </c>
      <c r="C15" s="11" t="s">
        <v>35</v>
      </c>
      <c r="D15" s="6">
        <f>H15</f>
        <v>3114</v>
      </c>
      <c r="E15" s="6"/>
      <c r="F15" s="6"/>
      <c r="G15" s="6"/>
      <c r="H15" s="6">
        <v>3114</v>
      </c>
      <c r="I15" s="12"/>
      <c r="J15" s="6">
        <f>L15+N15</f>
        <v>2189</v>
      </c>
      <c r="K15" s="6"/>
      <c r="L15" s="6"/>
      <c r="M15" s="12"/>
      <c r="N15" s="6">
        <v>2189</v>
      </c>
      <c r="O15" s="12"/>
    </row>
    <row r="16" spans="1:15" ht="13.5" thickBot="1" x14ac:dyDescent="0.25">
      <c r="A16" s="23"/>
      <c r="B16" s="6" t="s">
        <v>29</v>
      </c>
      <c r="C16" s="11" t="s">
        <v>36</v>
      </c>
      <c r="D16" s="6"/>
      <c r="E16" s="12">
        <f>I16</f>
        <v>67321260</v>
      </c>
      <c r="F16" s="6"/>
      <c r="G16" s="6"/>
      <c r="H16" s="6"/>
      <c r="I16" s="12">
        <v>67321260</v>
      </c>
      <c r="J16" s="6"/>
      <c r="K16" s="12">
        <f>M16+O16</f>
        <v>43574200</v>
      </c>
      <c r="L16" s="6"/>
      <c r="M16" s="12"/>
      <c r="N16" s="6"/>
      <c r="O16" s="12">
        <v>43574200</v>
      </c>
    </row>
    <row r="17" spans="1:15" ht="26.25" thickBot="1" x14ac:dyDescent="0.25">
      <c r="A17" s="30" t="s">
        <v>37</v>
      </c>
      <c r="B17" s="5" t="s">
        <v>34</v>
      </c>
      <c r="C17" s="14" t="s">
        <v>38</v>
      </c>
      <c r="D17" s="6"/>
      <c r="E17" s="12"/>
      <c r="F17" s="6"/>
      <c r="G17" s="6"/>
      <c r="H17" s="6"/>
      <c r="I17" s="12"/>
      <c r="J17" s="6"/>
      <c r="K17" s="6"/>
      <c r="L17" s="6"/>
      <c r="M17" s="12"/>
      <c r="N17" s="6"/>
      <c r="O17" s="12"/>
    </row>
    <row r="18" spans="1:15" ht="26.25" thickBot="1" x14ac:dyDescent="0.25">
      <c r="A18" s="31"/>
      <c r="B18" s="5" t="s">
        <v>34</v>
      </c>
      <c r="C18" s="15" t="s">
        <v>39</v>
      </c>
      <c r="D18" s="6"/>
      <c r="E18" s="12"/>
      <c r="F18" s="6"/>
      <c r="G18" s="6"/>
      <c r="H18" s="6"/>
      <c r="I18" s="12"/>
      <c r="J18" s="6"/>
      <c r="K18" s="6"/>
      <c r="L18" s="6"/>
      <c r="M18" s="12"/>
      <c r="N18" s="6"/>
      <c r="O18" s="12"/>
    </row>
    <row r="19" spans="1:15" ht="13.5" thickBot="1" x14ac:dyDescent="0.25">
      <c r="A19" s="21" t="s">
        <v>0</v>
      </c>
      <c r="B19" s="16" t="s">
        <v>40</v>
      </c>
      <c r="C19" s="14" t="s">
        <v>41</v>
      </c>
      <c r="D19" s="6">
        <v>1900</v>
      </c>
      <c r="E19" s="6"/>
      <c r="F19" s="6">
        <v>1900</v>
      </c>
      <c r="G19" s="6"/>
      <c r="H19" s="6"/>
      <c r="I19" s="12"/>
      <c r="J19" s="6">
        <v>1500</v>
      </c>
      <c r="K19" s="6"/>
      <c r="L19" s="6">
        <v>1500</v>
      </c>
      <c r="M19" s="12"/>
      <c r="N19" s="6"/>
      <c r="O19" s="12"/>
    </row>
    <row r="20" spans="1:15" ht="13.5" thickBot="1" x14ac:dyDescent="0.25">
      <c r="A20" s="22"/>
      <c r="B20" s="6" t="s">
        <v>42</v>
      </c>
      <c r="C20" s="15" t="s">
        <v>43</v>
      </c>
      <c r="D20" s="6">
        <f>H20</f>
        <v>700</v>
      </c>
      <c r="E20" s="6"/>
      <c r="F20" s="6"/>
      <c r="G20" s="6"/>
      <c r="H20" s="6">
        <v>700</v>
      </c>
      <c r="I20" s="12"/>
      <c r="J20" s="6">
        <f>L20+N20</f>
        <v>573</v>
      </c>
      <c r="K20" s="6"/>
      <c r="L20" s="6"/>
      <c r="M20" s="12"/>
      <c r="N20" s="6">
        <v>573</v>
      </c>
      <c r="O20" s="12"/>
    </row>
    <row r="21" spans="1:15" ht="13.5" thickBot="1" x14ac:dyDescent="0.25">
      <c r="A21" s="23"/>
      <c r="B21" s="6" t="s">
        <v>29</v>
      </c>
      <c r="C21" s="15" t="s">
        <v>44</v>
      </c>
      <c r="D21" s="6"/>
      <c r="E21" s="12">
        <f>G21+I21</f>
        <v>18624768</v>
      </c>
      <c r="F21" s="6"/>
      <c r="G21" s="12">
        <v>2115000</v>
      </c>
      <c r="H21" s="6"/>
      <c r="I21" s="12">
        <v>16509768</v>
      </c>
      <c r="J21" s="6"/>
      <c r="K21" s="12">
        <f>M21+O21</f>
        <v>14162700</v>
      </c>
      <c r="L21" s="6"/>
      <c r="M21" s="12">
        <v>1923000</v>
      </c>
      <c r="N21" s="6"/>
      <c r="O21" s="12">
        <v>12239700</v>
      </c>
    </row>
    <row r="22" spans="1:15" ht="26.25" thickBot="1" x14ac:dyDescent="0.25">
      <c r="A22" s="7" t="s">
        <v>45</v>
      </c>
      <c r="B22" s="6"/>
      <c r="C22" s="15" t="s">
        <v>46</v>
      </c>
      <c r="D22" s="6"/>
      <c r="E22" s="12">
        <f>G22+I22</f>
        <v>480585766.39999998</v>
      </c>
      <c r="F22" s="6"/>
      <c r="G22" s="12">
        <f>G25</f>
        <v>7019944.4000000004</v>
      </c>
      <c r="H22" s="6"/>
      <c r="I22" s="12">
        <f>I25+I28</f>
        <v>473565822</v>
      </c>
      <c r="J22" s="6"/>
      <c r="K22" s="12">
        <f>M22+O22</f>
        <v>422718540</v>
      </c>
      <c r="L22" s="6"/>
      <c r="M22" s="12">
        <f>M25+M28</f>
        <v>6950440</v>
      </c>
      <c r="N22" s="6"/>
      <c r="O22" s="12">
        <f>O25+O28</f>
        <v>415768100</v>
      </c>
    </row>
    <row r="23" spans="1:15" ht="13.5" thickBot="1" x14ac:dyDescent="0.25">
      <c r="A23" s="24" t="s">
        <v>47</v>
      </c>
      <c r="B23" s="6" t="s">
        <v>48</v>
      </c>
      <c r="C23" s="15" t="s">
        <v>49</v>
      </c>
      <c r="D23" s="6"/>
      <c r="E23" s="6"/>
      <c r="F23" s="6"/>
      <c r="G23" s="6"/>
      <c r="H23" s="6"/>
      <c r="I23" s="12"/>
      <c r="J23" s="6"/>
      <c r="K23" s="6"/>
      <c r="L23" s="6"/>
      <c r="M23" s="12"/>
      <c r="N23" s="6"/>
      <c r="O23" s="12"/>
    </row>
    <row r="24" spans="1:15" ht="26.25" thickBot="1" x14ac:dyDescent="0.25">
      <c r="A24" s="22"/>
      <c r="B24" s="5" t="s">
        <v>50</v>
      </c>
      <c r="C24" s="15" t="s">
        <v>51</v>
      </c>
      <c r="D24" s="6">
        <v>6976</v>
      </c>
      <c r="E24" s="6"/>
      <c r="F24" s="6">
        <v>206</v>
      </c>
      <c r="G24" s="6"/>
      <c r="H24" s="6">
        <v>6705</v>
      </c>
      <c r="I24" s="12"/>
      <c r="J24" s="6">
        <f>L24+N24</f>
        <v>6447</v>
      </c>
      <c r="K24" s="6"/>
      <c r="L24" s="6"/>
      <c r="M24" s="12"/>
      <c r="N24" s="6">
        <v>6447</v>
      </c>
      <c r="O24" s="12"/>
    </row>
    <row r="25" spans="1:15" ht="13.5" thickBot="1" x14ac:dyDescent="0.25">
      <c r="A25" s="23"/>
      <c r="B25" s="6" t="s">
        <v>29</v>
      </c>
      <c r="C25" s="15" t="s">
        <v>52</v>
      </c>
      <c r="D25" s="6"/>
      <c r="E25" s="12">
        <f>G25+I25</f>
        <v>448879114.39999998</v>
      </c>
      <c r="F25" s="6"/>
      <c r="G25" s="12">
        <v>7019944.4000000004</v>
      </c>
      <c r="H25" s="6"/>
      <c r="I25" s="19">
        <v>441859170</v>
      </c>
      <c r="J25" s="6"/>
      <c r="K25" s="12">
        <f>M25+O25</f>
        <v>397302840</v>
      </c>
      <c r="L25" s="6"/>
      <c r="M25" s="12">
        <v>6950440</v>
      </c>
      <c r="N25" s="6"/>
      <c r="O25" s="12">
        <v>390352400</v>
      </c>
    </row>
    <row r="26" spans="1:15" ht="13.5" thickBot="1" x14ac:dyDescent="0.25">
      <c r="A26" s="24" t="s">
        <v>53</v>
      </c>
      <c r="B26" s="16" t="s">
        <v>40</v>
      </c>
      <c r="C26" s="15" t="s">
        <v>54</v>
      </c>
      <c r="D26" s="6"/>
      <c r="E26" s="6"/>
      <c r="F26" s="6"/>
      <c r="G26" s="6"/>
      <c r="H26" s="6"/>
      <c r="I26" s="12"/>
      <c r="J26" s="6"/>
      <c r="K26" s="6"/>
      <c r="L26" s="6"/>
      <c r="M26" s="12"/>
      <c r="N26" s="6"/>
      <c r="O26" s="12"/>
    </row>
    <row r="27" spans="1:15" ht="13.5" thickBot="1" x14ac:dyDescent="0.25">
      <c r="A27" s="22"/>
      <c r="B27" s="16" t="s">
        <v>42</v>
      </c>
      <c r="C27" s="15" t="s">
        <v>55</v>
      </c>
      <c r="D27" s="6">
        <f>H27</f>
        <v>1196</v>
      </c>
      <c r="E27" s="6"/>
      <c r="F27" s="6"/>
      <c r="G27" s="6"/>
      <c r="H27" s="6">
        <v>1196</v>
      </c>
      <c r="I27" s="12"/>
      <c r="J27" s="6">
        <f>L27+N27</f>
        <v>1072</v>
      </c>
      <c r="K27" s="6"/>
      <c r="L27" s="6"/>
      <c r="M27" s="12"/>
      <c r="N27" s="6">
        <v>1072</v>
      </c>
      <c r="O27" s="12"/>
    </row>
    <row r="28" spans="1:15" ht="13.5" thickBot="1" x14ac:dyDescent="0.25">
      <c r="A28" s="23"/>
      <c r="B28" s="6" t="s">
        <v>29</v>
      </c>
      <c r="C28" s="15" t="s">
        <v>56</v>
      </c>
      <c r="D28" s="6"/>
      <c r="E28" s="12">
        <f>G28+I28</f>
        <v>31706652</v>
      </c>
      <c r="F28" s="6"/>
      <c r="G28" s="6"/>
      <c r="H28" s="6"/>
      <c r="I28" s="12">
        <v>31706652</v>
      </c>
      <c r="J28" s="6"/>
      <c r="K28" s="12">
        <f>M28+O28</f>
        <v>25415700</v>
      </c>
      <c r="L28" s="6"/>
      <c r="M28" s="12"/>
      <c r="N28" s="6"/>
      <c r="O28" s="12">
        <v>25415700</v>
      </c>
    </row>
    <row r="29" spans="1:15" x14ac:dyDescent="0.2">
      <c r="A29" s="3" t="s">
        <v>59</v>
      </c>
    </row>
    <row r="31" spans="1:15" x14ac:dyDescent="0.2">
      <c r="I31" s="17"/>
    </row>
  </sheetData>
  <mergeCells count="21">
    <mergeCell ref="J8:O8"/>
    <mergeCell ref="D9:E10"/>
    <mergeCell ref="F9:I9"/>
    <mergeCell ref="J9:K10"/>
    <mergeCell ref="L9:O9"/>
    <mergeCell ref="M1:O1"/>
    <mergeCell ref="M2:O2"/>
    <mergeCell ref="A19:A21"/>
    <mergeCell ref="A23:A25"/>
    <mergeCell ref="A26:A28"/>
    <mergeCell ref="F10:G10"/>
    <mergeCell ref="H10:I10"/>
    <mergeCell ref="L10:M10"/>
    <mergeCell ref="N10:O10"/>
    <mergeCell ref="A15:A16"/>
    <mergeCell ref="A17:A18"/>
    <mergeCell ref="A7:A11"/>
    <mergeCell ref="B7:B11"/>
    <mergeCell ref="C7:C11"/>
    <mergeCell ref="D7:O7"/>
    <mergeCell ref="D8:I8"/>
  </mergeCells>
  <pageMargins left="0.19685039370078741" right="0.19685039370078741" top="1.1811023622047245" bottom="0.3937007874015748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d_КовалевМВ_kmv</dc:creator>
  <cp:lastModifiedBy>Храмкова Екатерина Вячеславовна</cp:lastModifiedBy>
  <cp:lastPrinted>2024-12-27T09:19:15Z</cp:lastPrinted>
  <dcterms:created xsi:type="dcterms:W3CDTF">2022-01-24T06:47:46Z</dcterms:created>
  <dcterms:modified xsi:type="dcterms:W3CDTF">2024-12-27T09:19:18Z</dcterms:modified>
</cp:coreProperties>
</file>