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0730" windowHeight="11760"/>
  </bookViews>
  <sheets>
    <sheet name="Лист1" sheetId="1" r:id="rId1"/>
  </sheets>
  <calcPr calcId="145621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" i="1" l="1"/>
  <c r="E11" i="1"/>
  <c r="E20" i="1"/>
  <c r="E19" i="1" s="1"/>
  <c r="C20" i="1"/>
  <c r="H41" i="1" l="1"/>
  <c r="H40" i="1"/>
  <c r="H32" i="1"/>
  <c r="H18" i="1"/>
  <c r="H17" i="1"/>
  <c r="H16" i="1"/>
  <c r="H15" i="1"/>
  <c r="H14" i="1"/>
  <c r="H12" i="1"/>
  <c r="F11" i="1"/>
  <c r="F10" i="1" s="1"/>
  <c r="C10" i="1"/>
  <c r="H11" i="1" l="1"/>
  <c r="G11" i="1"/>
  <c r="H10" i="1"/>
  <c r="G10" i="1" s="1"/>
</calcChain>
</file>

<file path=xl/sharedStrings.xml><?xml version="1.0" encoding="utf-8"?>
<sst xmlns="http://schemas.openxmlformats.org/spreadsheetml/2006/main" count="124" uniqueCount="91">
  <si>
    <t>Планируемое распределение числа посещений при оказании медицинской помощи в амбулаторных условиях на 2024 год</t>
  </si>
  <si>
    <r>
      <rPr>
        <sz val="14"/>
        <rFont val="Times New Roman"/>
        <family val="1"/>
        <charset val="204"/>
      </rPr>
      <t>Наименование показателя</t>
    </r>
  </si>
  <si>
    <r>
      <rPr>
        <sz val="9"/>
        <rFont val="Times New Roman"/>
        <family val="1"/>
        <charset val="204"/>
      </rPr>
      <t>№ стро -ки</t>
    </r>
  </si>
  <si>
    <r>
      <rPr>
        <sz val="12"/>
        <rFont val="Times New Roman"/>
        <family val="1"/>
        <charset val="204"/>
      </rPr>
      <t>посещений за счет</t>
    </r>
  </si>
  <si>
    <r>
      <rPr>
        <sz val="12"/>
        <rFont val="Times New Roman"/>
        <family val="1"/>
        <charset val="204"/>
      </rPr>
      <t>консолидированного бюджета субъекта Российской Федерации</t>
    </r>
  </si>
  <si>
    <r>
      <rPr>
        <sz val="12"/>
        <rFont val="Times New Roman"/>
        <family val="1"/>
        <charset val="204"/>
      </rPr>
      <t>средств ОМС</t>
    </r>
  </si>
  <si>
    <r>
      <rPr>
        <sz val="9"/>
        <rFont val="Times New Roman"/>
        <family val="1"/>
        <charset val="204"/>
      </rPr>
      <t>Количество посещений/ комплексных посещений</t>
    </r>
  </si>
  <si>
    <r>
      <rPr>
        <sz val="9"/>
        <rFont val="Times New Roman"/>
        <family val="1"/>
        <charset val="204"/>
      </rPr>
      <t>кратность разовых посещений в одном комплексном посещении</t>
    </r>
  </si>
  <si>
    <r>
      <rPr>
        <sz val="9"/>
        <rFont val="Times New Roman"/>
        <family val="1"/>
        <charset val="204"/>
      </rPr>
      <t xml:space="preserve">Итого посещений </t>
    </r>
    <r>
      <rPr>
        <sz val="8"/>
        <rFont val="Times New Roman"/>
        <family val="1"/>
        <charset val="204"/>
      </rPr>
      <t>(произв. графы 3 и графы 4)</t>
    </r>
  </si>
  <si>
    <r>
      <rPr>
        <sz val="9"/>
        <rFont val="Times New Roman"/>
        <family val="1"/>
        <charset val="204"/>
      </rPr>
      <t xml:space="preserve">Итого посещений </t>
    </r>
    <r>
      <rPr>
        <sz val="8"/>
        <rFont val="Times New Roman"/>
        <family val="1"/>
        <charset val="204"/>
      </rPr>
      <t>(произв. графы 6 и графы 7)</t>
    </r>
  </si>
  <si>
    <r>
      <rPr>
        <i/>
        <sz val="9"/>
        <rFont val="Times New Roman"/>
        <family val="1"/>
        <charset val="204"/>
      </rPr>
      <t>1</t>
    </r>
  </si>
  <si>
    <r>
      <rPr>
        <i/>
        <sz val="9"/>
        <rFont val="Times New Roman"/>
        <family val="1"/>
        <charset val="204"/>
      </rPr>
      <t>2</t>
    </r>
  </si>
  <si>
    <r>
      <rPr>
        <i/>
        <sz val="9"/>
        <rFont val="Times New Roman"/>
        <family val="1"/>
        <charset val="204"/>
      </rPr>
      <t>3</t>
    </r>
  </si>
  <si>
    <r>
      <rPr>
        <i/>
        <sz val="9"/>
        <rFont val="Times New Roman"/>
        <family val="1"/>
        <charset val="204"/>
      </rPr>
      <t>4</t>
    </r>
  </si>
  <si>
    <r>
      <rPr>
        <i/>
        <sz val="9"/>
        <rFont val="Times New Roman"/>
        <family val="1"/>
        <charset val="204"/>
      </rPr>
      <t>5</t>
    </r>
  </si>
  <si>
    <r>
      <rPr>
        <i/>
        <sz val="9"/>
        <rFont val="Times New Roman"/>
        <family val="1"/>
        <charset val="204"/>
      </rPr>
      <t>6</t>
    </r>
  </si>
  <si>
    <r>
      <rPr>
        <i/>
        <sz val="9"/>
        <rFont val="Times New Roman"/>
        <family val="1"/>
        <charset val="204"/>
      </rPr>
      <t>7</t>
    </r>
  </si>
  <si>
    <r>
      <rPr>
        <i/>
        <sz val="9"/>
        <rFont val="Times New Roman"/>
        <family val="1"/>
        <charset val="204"/>
      </rPr>
      <t>8</t>
    </r>
  </si>
  <si>
    <r>
      <rPr>
        <b/>
        <sz val="11"/>
        <rFont val="Times New Roman"/>
        <family val="1"/>
        <charset val="204"/>
      </rPr>
      <t>Посещений - всего (сумма строк 02, 20, 22, 30, 31)</t>
    </r>
  </si>
  <si>
    <r>
      <rPr>
        <b/>
        <sz val="11"/>
        <rFont val="Times New Roman"/>
        <family val="1"/>
        <charset val="204"/>
      </rPr>
      <t>01</t>
    </r>
  </si>
  <si>
    <r>
      <rPr>
        <sz val="9"/>
        <rFont val="Times New Roman"/>
        <family val="1"/>
        <charset val="204"/>
      </rPr>
      <t xml:space="preserve">из них: </t>
    </r>
    <r>
      <rPr>
        <b/>
        <sz val="10"/>
        <rFont val="Times New Roman"/>
        <family val="1"/>
        <charset val="204"/>
      </rPr>
      <t xml:space="preserve">Посещения с профилактической и иными целями </t>
    </r>
    <r>
      <rPr>
        <sz val="9"/>
        <rFont val="Times New Roman"/>
        <family val="1"/>
        <charset val="204"/>
      </rPr>
      <t xml:space="preserve">(сумма строк </t>
    </r>
    <r>
      <rPr>
        <b/>
        <sz val="9"/>
        <rFont val="Times New Roman"/>
        <family val="1"/>
        <charset val="204"/>
      </rPr>
      <t>03+05+10</t>
    </r>
    <r>
      <rPr>
        <sz val="9"/>
        <rFont val="Times New Roman"/>
        <family val="1"/>
        <charset val="204"/>
      </rPr>
      <t>)</t>
    </r>
  </si>
  <si>
    <r>
      <rPr>
        <b/>
        <sz val="9"/>
        <rFont val="Times New Roman"/>
        <family val="1"/>
        <charset val="204"/>
      </rPr>
      <t>02</t>
    </r>
  </si>
  <si>
    <r>
      <rPr>
        <sz val="9"/>
        <rFont val="Times New Roman"/>
        <family val="1"/>
        <charset val="204"/>
      </rPr>
      <t xml:space="preserve">в том числе: </t>
    </r>
    <r>
      <rPr>
        <b/>
        <sz val="10"/>
        <rFont val="Times New Roman"/>
        <family val="1"/>
        <charset val="204"/>
      </rPr>
      <t>комплексные посещения для проведения профилактических медицинских осмотров</t>
    </r>
    <r>
      <rPr>
        <b/>
        <sz val="11"/>
        <rFont val="Times New Roman"/>
        <family val="1"/>
        <charset val="204"/>
      </rPr>
      <t xml:space="preserve">* </t>
    </r>
    <r>
      <rPr>
        <sz val="9"/>
        <rFont val="Times New Roman"/>
        <family val="1"/>
        <charset val="204"/>
      </rPr>
      <t>(включая 1-е посещение для проведения диспансерного наблюдения) (из строки 02)</t>
    </r>
  </si>
  <si>
    <r>
      <rPr>
        <sz val="9"/>
        <rFont val="Times New Roman"/>
        <family val="1"/>
        <charset val="204"/>
      </rPr>
      <t>03</t>
    </r>
  </si>
  <si>
    <r>
      <rPr>
        <sz val="9"/>
        <rFont val="Times New Roman"/>
        <family val="1"/>
        <charset val="204"/>
      </rPr>
      <t>1-е посещение для проведения диспансерного наблюдения (из строки 03)</t>
    </r>
  </si>
  <si>
    <r>
      <rPr>
        <sz val="9"/>
        <rFont val="Times New Roman"/>
        <family val="1"/>
        <charset val="204"/>
      </rPr>
      <t>04</t>
    </r>
  </si>
  <si>
    <r>
      <rPr>
        <sz val="9"/>
        <rFont val="Times New Roman"/>
        <family val="1"/>
        <charset val="204"/>
      </rPr>
      <t>х</t>
    </r>
  </si>
  <si>
    <r>
      <rPr>
        <b/>
        <sz val="10"/>
        <rFont val="Times New Roman"/>
        <family val="1"/>
        <charset val="204"/>
      </rPr>
      <t>комплексные посещения для проведения диспансеризации*</t>
    </r>
  </si>
  <si>
    <r>
      <rPr>
        <sz val="9"/>
        <rFont val="Times New Roman"/>
        <family val="1"/>
        <charset val="204"/>
      </rPr>
      <t>05</t>
    </r>
  </si>
  <si>
    <r>
      <rPr>
        <sz val="9"/>
        <rFont val="Times New Roman"/>
        <family val="1"/>
        <charset val="204"/>
      </rPr>
      <t>комплексные посещения для проведения 1-го этапа диспансеризации (из строки 05), в том числе</t>
    </r>
  </si>
  <si>
    <r>
      <rPr>
        <sz val="9"/>
        <rFont val="Times New Roman"/>
        <family val="1"/>
        <charset val="204"/>
      </rPr>
      <t>06</t>
    </r>
  </si>
  <si>
    <r>
      <rPr>
        <sz val="9"/>
        <rFont val="Times New Roman"/>
        <family val="1"/>
        <charset val="204"/>
      </rPr>
      <t>для проведения углубленной диспансеризации (из строки 06)</t>
    </r>
  </si>
  <si>
    <r>
      <rPr>
        <sz val="9"/>
        <rFont val="Times New Roman"/>
        <family val="1"/>
        <charset val="204"/>
      </rPr>
      <t>07</t>
    </r>
  </si>
  <si>
    <r>
      <rPr>
        <sz val="9"/>
        <rFont val="Times New Roman"/>
        <family val="1"/>
        <charset val="204"/>
      </rPr>
      <t>посещения для проведения 2-го этапа диспансеризации (из строки 05)</t>
    </r>
  </si>
  <si>
    <r>
      <rPr>
        <sz val="9"/>
        <rFont val="Times New Roman"/>
        <family val="1"/>
        <charset val="204"/>
      </rPr>
      <t>08</t>
    </r>
  </si>
  <si>
    <r>
      <rPr>
        <sz val="9"/>
        <rFont val="Times New Roman"/>
        <family val="1"/>
        <charset val="204"/>
      </rPr>
      <t>для проведения углубленной диспансеризации (из строки 08)</t>
    </r>
  </si>
  <si>
    <r>
      <rPr>
        <sz val="9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</si>
  <si>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посещения с иными целями, всего</t>
    </r>
  </si>
  <si>
    <r>
      <rPr>
        <b/>
        <sz val="9"/>
        <rFont val="Times New Roman"/>
        <family val="1"/>
        <charset val="204"/>
      </rPr>
      <t>10</t>
    </r>
  </si>
  <si>
    <r>
      <rPr>
        <sz val="9"/>
        <rFont val="Times New Roman"/>
        <family val="1"/>
        <charset val="204"/>
      </rPr>
      <t>посещения для паллиативной медицинской помощи (сумма строк 12 и 13)</t>
    </r>
  </si>
  <si>
    <r>
      <rPr>
        <sz val="9"/>
        <rFont val="Times New Roman"/>
        <family val="1"/>
        <charset val="204"/>
      </rPr>
      <t>11</t>
    </r>
  </si>
  <si>
    <r>
      <rPr>
        <sz val="9"/>
        <rFont val="Times New Roman"/>
        <family val="1"/>
        <charset val="204"/>
      </rPr>
      <t>посещения по паллиативной медицинской помощи без учета посещений на дому выездными патронажными бригадами</t>
    </r>
  </si>
  <si>
    <r>
      <rPr>
        <sz val="9"/>
        <rFont val="Times New Roman"/>
        <family val="1"/>
        <charset val="204"/>
      </rPr>
      <t>12</t>
    </r>
  </si>
  <si>
    <r>
      <rPr>
        <sz val="9"/>
        <rFont val="Times New Roman"/>
        <family val="1"/>
        <charset val="204"/>
      </rPr>
      <t>посещений на дому выездными патронажными бригадами</t>
    </r>
  </si>
  <si>
    <r>
      <rPr>
        <sz val="9"/>
        <rFont val="Times New Roman"/>
        <family val="1"/>
        <charset val="204"/>
      </rPr>
      <t>13</t>
    </r>
  </si>
  <si>
    <r>
      <rPr>
        <sz val="9"/>
        <rFont val="Times New Roman"/>
        <family val="1"/>
        <charset val="204"/>
      </rPr>
      <t>разовые посещения в связи с заболеваниями (из строки 10)</t>
    </r>
  </si>
  <si>
    <r>
      <rPr>
        <sz val="9"/>
        <rFont val="Times New Roman"/>
        <family val="1"/>
        <charset val="204"/>
      </rPr>
      <t>14</t>
    </r>
  </si>
  <si>
    <r>
      <rPr>
        <sz val="9"/>
        <rFont val="Times New Roman"/>
        <family val="1"/>
        <charset val="204"/>
      </rPr>
      <t>посещения на дому (из строки 14)</t>
    </r>
  </si>
  <si>
    <r>
      <rPr>
        <sz val="9"/>
        <rFont val="Times New Roman"/>
        <family val="1"/>
        <charset val="204"/>
      </rPr>
      <t>15</t>
    </r>
  </si>
  <si>
    <r>
      <rPr>
        <sz val="9"/>
        <rFont val="Times New Roman"/>
        <family val="1"/>
        <charset val="204"/>
      </rPr>
      <t>посещения центров здоровья (из строки 10)</t>
    </r>
  </si>
  <si>
    <r>
      <rPr>
        <sz val="9"/>
        <rFont val="Times New Roman"/>
        <family val="1"/>
        <charset val="204"/>
      </rPr>
      <t>16</t>
    </r>
  </si>
  <si>
    <r>
      <rPr>
        <sz val="9"/>
        <rFont val="Times New Roman"/>
        <family val="1"/>
        <charset val="204"/>
      </rPr>
      <t>посещения медицинских работников, имеющих среднее медицинское образование, ведущих самостоятельный прием (из строки 10)</t>
    </r>
  </si>
  <si>
    <r>
      <rPr>
        <sz val="9"/>
        <rFont val="Times New Roman"/>
        <family val="1"/>
        <charset val="204"/>
      </rPr>
      <t>17</t>
    </r>
  </si>
  <si>
    <r>
      <rPr>
        <sz val="9"/>
        <rFont val="Times New Roman"/>
        <family val="1"/>
        <charset val="204"/>
      </rPr>
      <t>посещение центров амбулаторной онкологической помощи (из строки 10)</t>
    </r>
  </si>
  <si>
    <r>
      <rPr>
        <sz val="9"/>
        <rFont val="Times New Roman"/>
        <family val="1"/>
        <charset val="204"/>
      </rPr>
      <t>18</t>
    </r>
  </si>
  <si>
    <r>
      <rPr>
        <sz val="9"/>
        <rFont val="Times New Roman"/>
        <family val="1"/>
        <charset val="204"/>
      </rPr>
      <t>посещение с другими целями (патронаж, выдача справок и иных медицинских документов и другое) (из строки 10)</t>
    </r>
  </si>
  <si>
    <r>
      <rPr>
        <sz val="9"/>
        <rFont val="Times New Roman"/>
        <family val="1"/>
        <charset val="204"/>
      </rPr>
      <t>19</t>
    </r>
  </si>
  <si>
    <r>
      <rPr>
        <b/>
        <sz val="9"/>
        <rFont val="Times New Roman"/>
        <family val="1"/>
        <charset val="204"/>
      </rPr>
      <t>Посещения при оказании медицинской помощи в неотложной форме, всего, из них:</t>
    </r>
  </si>
  <si>
    <r>
      <rPr>
        <sz val="9"/>
        <rFont val="Times New Roman"/>
        <family val="1"/>
        <charset val="204"/>
      </rPr>
      <t>20</t>
    </r>
  </si>
  <si>
    <r>
      <rPr>
        <sz val="9"/>
        <rFont val="Times New Roman"/>
        <family val="1"/>
        <charset val="204"/>
      </rPr>
      <t>посещения на дому</t>
    </r>
  </si>
  <si>
    <r>
      <rPr>
        <sz val="9"/>
        <rFont val="Times New Roman"/>
        <family val="1"/>
        <charset val="204"/>
      </rPr>
      <t>21</t>
    </r>
  </si>
  <si>
    <r>
      <rPr>
        <b/>
        <sz val="9"/>
        <rFont val="Times New Roman"/>
        <family val="1"/>
        <charset val="204"/>
      </rPr>
      <t>Посещения, включенные в обращение в связи с заболеваниями</t>
    </r>
    <r>
      <rPr>
        <b/>
        <sz val="10"/>
        <rFont val="Times New Roman"/>
        <family val="1"/>
        <charset val="204"/>
      </rPr>
      <t>*</t>
    </r>
    <r>
      <rPr>
        <sz val="9"/>
        <rFont val="Times New Roman"/>
        <family val="1"/>
        <charset val="204"/>
      </rPr>
      <t>, всего, из них:</t>
    </r>
  </si>
  <si>
    <r>
      <rPr>
        <sz val="9"/>
        <rFont val="Times New Roman"/>
        <family val="1"/>
        <charset val="204"/>
      </rPr>
      <t>22</t>
    </r>
  </si>
  <si>
    <r>
      <rPr>
        <sz val="9"/>
        <rFont val="Times New Roman"/>
        <family val="1"/>
        <charset val="204"/>
      </rPr>
      <t>компьютерная томография</t>
    </r>
  </si>
  <si>
    <r>
      <rPr>
        <sz val="9"/>
        <rFont val="Times New Roman"/>
        <family val="1"/>
        <charset val="204"/>
      </rPr>
      <t>23</t>
    </r>
  </si>
  <si>
    <r>
      <rPr>
        <sz val="9"/>
        <rFont val="Times New Roman"/>
        <family val="1"/>
        <charset val="204"/>
      </rPr>
      <t>магнитно-резонансное томография</t>
    </r>
  </si>
  <si>
    <r>
      <rPr>
        <sz val="9"/>
        <rFont val="Times New Roman"/>
        <family val="1"/>
        <charset val="204"/>
      </rPr>
      <t>24</t>
    </r>
  </si>
  <si>
    <r>
      <rPr>
        <sz val="9"/>
        <rFont val="Times New Roman"/>
        <family val="1"/>
        <charset val="204"/>
      </rPr>
      <t>ультразвуковое исследование сердечно-сосудистой системы</t>
    </r>
  </si>
  <si>
    <r>
      <rPr>
        <sz val="9"/>
        <rFont val="Times New Roman"/>
        <family val="1"/>
        <charset val="204"/>
      </rPr>
      <t>25</t>
    </r>
  </si>
  <si>
    <r>
      <rPr>
        <sz val="9"/>
        <rFont val="Times New Roman"/>
        <family val="1"/>
        <charset val="204"/>
      </rPr>
      <t>эндоскопические диагностические исследования</t>
    </r>
  </si>
  <si>
    <r>
      <rPr>
        <sz val="9"/>
        <rFont val="Times New Roman"/>
        <family val="1"/>
        <charset val="204"/>
      </rPr>
      <t>26</t>
    </r>
  </si>
  <si>
    <r>
      <rPr>
        <sz val="9"/>
        <rFont val="Times New Roman"/>
        <family val="1"/>
        <charset val="204"/>
      </rPr>
      <t>молекулярно-генетические исследования</t>
    </r>
  </si>
  <si>
    <r>
      <rPr>
        <sz val="9"/>
        <rFont val="Times New Roman"/>
        <family val="1"/>
        <charset val="204"/>
      </rPr>
      <t>27</t>
    </r>
  </si>
  <si>
    <r>
      <rPr>
        <sz val="9"/>
        <rFont val="Times New Roman"/>
        <family val="1"/>
        <charset val="204"/>
      </rPr>
      <t>патологоанатомическое исследование биопсийного (операционного) материала</t>
    </r>
  </si>
  <si>
    <r>
      <rPr>
        <sz val="9"/>
        <rFont val="Times New Roman"/>
        <family val="1"/>
        <charset val="204"/>
      </rPr>
      <t>28</t>
    </r>
  </si>
  <si>
    <r>
      <rPr>
        <sz val="9"/>
        <rFont val="Times New Roman"/>
        <family val="1"/>
        <charset val="204"/>
      </rPr>
      <t>29</t>
    </r>
  </si>
  <si>
    <r>
      <rPr>
        <b/>
        <u/>
        <sz val="9"/>
        <rFont val="Times New Roman"/>
        <family val="1"/>
        <charset val="204"/>
      </rPr>
      <t xml:space="preserve">Комплексные посещения для проведения диспансерного наблюдения** </t>
    </r>
    <r>
      <rPr>
        <b/>
        <sz val="9"/>
        <rFont val="Times New Roman"/>
        <family val="1"/>
        <charset val="204"/>
      </rPr>
      <t>(за исключением 1-го посещения)</t>
    </r>
  </si>
  <si>
    <r>
      <rPr>
        <b/>
        <sz val="9"/>
        <rFont val="Times New Roman"/>
        <family val="1"/>
        <charset val="204"/>
      </rPr>
      <t>30</t>
    </r>
  </si>
  <si>
    <r>
      <rPr>
        <b/>
        <sz val="9"/>
        <rFont val="Times New Roman"/>
        <family val="1"/>
        <charset val="204"/>
      </rPr>
      <t>Комплексные посещения по профилю «медицинская реабилитация»</t>
    </r>
  </si>
  <si>
    <r>
      <rPr>
        <b/>
        <sz val="9"/>
        <rFont val="Times New Roman"/>
        <family val="1"/>
        <charset val="204"/>
      </rPr>
      <t>31</t>
    </r>
  </si>
  <si>
    <r>
      <rPr>
        <sz val="9"/>
        <rFont val="Times New Roman"/>
        <family val="1"/>
        <charset val="204"/>
      </rPr>
      <t>**По графам 3 и 6 субъекты предоставляют сведения о числе посещений/комплексных посещениях исходя из числа лиц,</t>
    </r>
  </si>
  <si>
    <r>
      <rPr>
        <sz val="9"/>
        <rFont val="Times New Roman"/>
        <family val="1"/>
        <charset val="204"/>
      </rPr>
      <t>состоящих на диспансерном наблюдении с онкологическими заболеваниями, болезнями системы кровообращения, сахарным</t>
    </r>
  </si>
  <si>
    <r>
      <rPr>
        <sz val="9"/>
        <rFont val="Times New Roman"/>
        <family val="1"/>
        <charset val="204"/>
      </rPr>
      <t>диабетом, которое взято за основу расчета территориального норматива объема диспансерного наблюдения в регионе на 2023 год,</t>
    </r>
  </si>
  <si>
    <r>
      <rPr>
        <sz val="9"/>
        <rFont val="Times New Roman"/>
        <family val="1"/>
        <charset val="204"/>
      </rPr>
      <t>в соответствии с приказом Минздрава России от 15 марта 2022 г. № 168н «Об утверждении порядка проведения диспансерного</t>
    </r>
  </si>
  <si>
    <r>
      <rPr>
        <sz val="9"/>
        <rFont val="Times New Roman"/>
        <family val="1"/>
        <charset val="204"/>
      </rPr>
      <t>наблюдения за взрослыми», в зависимости от нозологии.</t>
    </r>
  </si>
  <si>
    <t>*Плановое количество разовых посещений на 2024 год с учетом фактически сложившейся за предыдущий период кратности посещений (2021-2023 гг.).</t>
  </si>
  <si>
    <r>
      <rPr>
        <sz val="9"/>
        <rFont val="Times New Roman"/>
        <family val="1"/>
        <charset val="204"/>
      </rPr>
      <t>Количество посещений по строке 01 графы 5 и графы 8 Приложения 15 должно соответствовать строке 29 «итого» Приложения</t>
    </r>
    <r>
      <rPr>
        <sz val="9"/>
        <color theme="1"/>
        <rFont val="Calibri"/>
        <family val="2"/>
        <charset val="204"/>
        <scheme val="minor"/>
      </rPr>
      <t xml:space="preserve"> 16</t>
    </r>
    <r>
      <rPr>
        <sz val="9"/>
        <color theme="1"/>
        <rFont val="Calibri"/>
        <family val="1"/>
        <charset val="204"/>
        <scheme val="minor"/>
      </rPr>
      <t>.</t>
    </r>
  </si>
  <si>
    <t>"</t>
  </si>
  <si>
    <t>тестирование на выявление новой коронавирусной инфекции (СОVID-19)</t>
  </si>
  <si>
    <t xml:space="preserve">                    Приложение 8
к постановлению Правительства Брянской области 
от  23 декабря 2024 г.  №  710-п</t>
  </si>
  <si>
    <t xml:space="preserve">                    "Приложение 16
к Территориальной программе государственных гарантий бесплатного оказания гражданам медицинской помощи на 2024 год и на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</si>
</sst>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0"/>
    <numFmt numFmtId="165" formatCode="0.000000"/>
    <numFmt numFmtId="166" formatCode="0.0000"/>
  </numFmts>
  <fonts count="1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u/>
      <sz val="9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Calibri"/>
      <family val="1"/>
      <charset val="204"/>
      <scheme val="minor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1" fontId="0" fillId="0" borderId="0" xfId="0" applyNumberFormat="1"/>
    <xf numFmtId="3" fontId="0" fillId="0" borderId="0" xfId="0" applyNumberFormat="1"/>
    <xf numFmtId="2" fontId="0" fillId="0" borderId="0" xfId="0" applyNumberFormat="1"/>
    <xf numFmtId="0" fontId="10" fillId="0" borderId="0" xfId="0" applyFont="1"/>
    <xf numFmtId="0" fontId="3" fillId="0" borderId="0" xfId="0" applyFont="1" applyAlignment="1">
      <alignment vertical="top"/>
    </xf>
    <xf numFmtId="0" fontId="12" fillId="0" borderId="0" xfId="0" applyFont="1"/>
    <xf numFmtId="0" fontId="12" fillId="0" borderId="0" xfId="0" applyFont="1" applyAlignment="1">
      <alignment vertical="top"/>
    </xf>
    <xf numFmtId="0" fontId="13" fillId="0" borderId="0" xfId="0" applyFont="1" applyAlignment="1">
      <alignment vertical="top"/>
    </xf>
    <xf numFmtId="0" fontId="16" fillId="0" borderId="0" xfId="0" applyFont="1"/>
    <xf numFmtId="0" fontId="16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left" vertical="center" indent="1"/>
    </xf>
    <xf numFmtId="0" fontId="16" fillId="0" borderId="1" xfId="0" applyFont="1" applyBorder="1" applyAlignment="1"/>
    <xf numFmtId="0" fontId="16" fillId="0" borderId="1" xfId="0" applyFont="1" applyBorder="1" applyAlignment="1">
      <alignment horizontal="center"/>
    </xf>
    <xf numFmtId="3" fontId="17" fillId="0" borderId="1" xfId="0" applyNumberFormat="1" applyFont="1" applyBorder="1" applyAlignment="1">
      <alignment horizontal="center" vertical="top"/>
    </xf>
    <xf numFmtId="0" fontId="16" fillId="0" borderId="1" xfId="0" applyFont="1" applyBorder="1" applyAlignment="1">
      <alignment horizontal="center" vertical="top"/>
    </xf>
    <xf numFmtId="164" fontId="17" fillId="0" borderId="1" xfId="0" applyNumberFormat="1" applyFont="1" applyBorder="1" applyAlignment="1">
      <alignment horizontal="center" vertical="top"/>
    </xf>
    <xf numFmtId="3" fontId="7" fillId="0" borderId="1" xfId="0" applyNumberFormat="1" applyFont="1" applyBorder="1" applyAlignment="1">
      <alignment horizontal="center" vertical="top"/>
    </xf>
    <xf numFmtId="0" fontId="16" fillId="0" borderId="1" xfId="0" applyFont="1" applyBorder="1" applyAlignment="1">
      <alignment wrapText="1"/>
    </xf>
    <xf numFmtId="165" fontId="17" fillId="0" borderId="1" xfId="0" applyNumberFormat="1" applyFont="1" applyBorder="1" applyAlignment="1">
      <alignment horizontal="center" vertical="top"/>
    </xf>
    <xf numFmtId="3" fontId="16" fillId="0" borderId="1" xfId="0" applyNumberFormat="1" applyFont="1" applyBorder="1" applyAlignment="1">
      <alignment horizontal="center" vertical="top"/>
    </xf>
    <xf numFmtId="166" fontId="16" fillId="0" borderId="1" xfId="0" applyNumberFormat="1" applyFont="1" applyBorder="1" applyAlignment="1">
      <alignment horizontal="center" vertical="top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/>
    </xf>
    <xf numFmtId="3" fontId="16" fillId="0" borderId="1" xfId="0" applyNumberFormat="1" applyFont="1" applyBorder="1" applyAlignment="1">
      <alignment horizontal="center"/>
    </xf>
    <xf numFmtId="1" fontId="0" fillId="0" borderId="0" xfId="0" applyNumberFormat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10" fillId="0" borderId="0" xfId="0" applyFont="1" applyAlignment="1">
      <alignment horizontal="right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14" fillId="2" borderId="0" xfId="0" applyFont="1" applyFill="1" applyAlignment="1">
      <alignment horizontal="left" wrapText="1"/>
    </xf>
    <xf numFmtId="0" fontId="18" fillId="0" borderId="0" xfId="0" applyFont="1" applyAlignment="1">
      <alignment horizontal="left"/>
    </xf>
    <xf numFmtId="0" fontId="18" fillId="0" borderId="0" xfId="0" applyFont="1" applyAlignment="1"/>
    <xf numFmtId="0" fontId="14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/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top"/>
    </xf>
    <xf numFmtId="0" fontId="15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2"/>
  <sheetViews>
    <sheetView tabSelected="1" workbookViewId="0">
      <selection activeCell="C3" sqref="C3"/>
    </sheetView>
  </sheetViews>
  <sheetFormatPr defaultRowHeight="15" x14ac:dyDescent="0.25"/>
  <cols>
    <col min="1" max="1" width="70.7109375" customWidth="1"/>
    <col min="2" max="2" width="6.7109375" customWidth="1"/>
    <col min="3" max="3" width="10.85546875" customWidth="1"/>
    <col min="4" max="4" width="12" customWidth="1"/>
    <col min="5" max="5" width="13.85546875" customWidth="1"/>
    <col min="6" max="6" width="10.28515625" customWidth="1"/>
    <col min="7" max="7" width="11.5703125" customWidth="1"/>
    <col min="8" max="8" width="12.7109375" customWidth="1"/>
    <col min="9" max="9" width="12.85546875" customWidth="1"/>
    <col min="10" max="10" width="9.5703125" bestFit="1" customWidth="1"/>
    <col min="14" max="14" width="12" customWidth="1"/>
  </cols>
  <sheetData>
    <row r="1" spans="1:15" ht="42.75" customHeight="1" x14ac:dyDescent="0.25">
      <c r="E1" s="31" t="s">
        <v>89</v>
      </c>
      <c r="F1" s="32"/>
      <c r="G1" s="33"/>
      <c r="H1" s="33"/>
    </row>
    <row r="2" spans="1:15" ht="58.5" customHeight="1" x14ac:dyDescent="0.25">
      <c r="E2" s="34" t="s">
        <v>90</v>
      </c>
      <c r="F2" s="35"/>
      <c r="G2" s="36"/>
      <c r="H2" s="36"/>
    </row>
    <row r="3" spans="1:15" ht="8.25" customHeight="1" x14ac:dyDescent="0.25"/>
    <row r="4" spans="1:15" ht="15.75" x14ac:dyDescent="0.25">
      <c r="A4" s="39" t="s">
        <v>0</v>
      </c>
      <c r="B4" s="40"/>
      <c r="C4" s="40"/>
      <c r="D4" s="40"/>
      <c r="E4" s="40"/>
      <c r="F4" s="40"/>
      <c r="G4" s="40"/>
      <c r="H4" s="40"/>
    </row>
    <row r="5" spans="1:15" ht="7.5" customHeight="1" x14ac:dyDescent="0.25">
      <c r="A5" s="9"/>
      <c r="B5" s="9"/>
      <c r="C5" s="9"/>
      <c r="D5" s="9"/>
      <c r="E5" s="9"/>
      <c r="F5" s="9"/>
      <c r="G5" s="9"/>
      <c r="H5" s="9"/>
    </row>
    <row r="6" spans="1:15" ht="15.75" x14ac:dyDescent="0.25">
      <c r="A6" s="37" t="s">
        <v>1</v>
      </c>
      <c r="B6" s="38" t="s">
        <v>2</v>
      </c>
      <c r="C6" s="37" t="s">
        <v>3</v>
      </c>
      <c r="D6" s="37"/>
      <c r="E6" s="37"/>
      <c r="F6" s="37"/>
      <c r="G6" s="37"/>
      <c r="H6" s="37"/>
    </row>
    <row r="7" spans="1:15" ht="44.25" customHeight="1" x14ac:dyDescent="0.25">
      <c r="A7" s="37"/>
      <c r="B7" s="38"/>
      <c r="C7" s="38" t="s">
        <v>4</v>
      </c>
      <c r="D7" s="38"/>
      <c r="E7" s="38"/>
      <c r="F7" s="37" t="s">
        <v>5</v>
      </c>
      <c r="G7" s="37"/>
      <c r="H7" s="37"/>
    </row>
    <row r="8" spans="1:15" ht="72.75" x14ac:dyDescent="0.25">
      <c r="A8" s="37"/>
      <c r="B8" s="38"/>
      <c r="C8" s="29" t="s">
        <v>6</v>
      </c>
      <c r="D8" s="10" t="s">
        <v>7</v>
      </c>
      <c r="E8" s="29" t="s">
        <v>8</v>
      </c>
      <c r="F8" s="29" t="s">
        <v>6</v>
      </c>
      <c r="G8" s="10" t="s">
        <v>7</v>
      </c>
      <c r="H8" s="29" t="s">
        <v>9</v>
      </c>
    </row>
    <row r="9" spans="1:15" x14ac:dyDescent="0.25">
      <c r="A9" s="28" t="s">
        <v>10</v>
      </c>
      <c r="B9" s="11" t="s">
        <v>11</v>
      </c>
      <c r="C9" s="28" t="s">
        <v>12</v>
      </c>
      <c r="D9" s="28" t="s">
        <v>13</v>
      </c>
      <c r="E9" s="28" t="s">
        <v>14</v>
      </c>
      <c r="F9" s="28" t="s">
        <v>15</v>
      </c>
      <c r="G9" s="28" t="s">
        <v>16</v>
      </c>
      <c r="H9" s="28" t="s">
        <v>17</v>
      </c>
    </row>
    <row r="10" spans="1:15" x14ac:dyDescent="0.25">
      <c r="A10" s="12" t="s">
        <v>18</v>
      </c>
      <c r="B10" s="13" t="s">
        <v>19</v>
      </c>
      <c r="C10" s="14">
        <f>C11+C29+C32+C40+C41</f>
        <v>708045</v>
      </c>
      <c r="D10" s="15">
        <v>1</v>
      </c>
      <c r="E10" s="14">
        <f>E11+E29+E32+E40+E41</f>
        <v>708045</v>
      </c>
      <c r="F10" s="14">
        <f>F11+F29+F32+F40+F41</f>
        <v>6336282</v>
      </c>
      <c r="G10" s="16">
        <f>H10/F10</f>
        <v>1.4303565</v>
      </c>
      <c r="H10" s="17">
        <f>H11+H29+H32+H40+H41</f>
        <v>9063142</v>
      </c>
      <c r="I10" s="1"/>
      <c r="J10" s="25"/>
      <c r="K10" s="25"/>
      <c r="L10" s="25"/>
      <c r="M10" s="25"/>
      <c r="N10" s="25"/>
      <c r="O10" s="25"/>
    </row>
    <row r="11" spans="1:15" ht="21" customHeight="1" x14ac:dyDescent="0.25">
      <c r="A11" s="18" t="s">
        <v>20</v>
      </c>
      <c r="B11" s="28" t="s">
        <v>21</v>
      </c>
      <c r="C11" s="14">
        <v>708045</v>
      </c>
      <c r="D11" s="15">
        <v>1</v>
      </c>
      <c r="E11" s="14">
        <f>E12+E14+E19</f>
        <v>708045</v>
      </c>
      <c r="F11" s="14">
        <f>F12+F14+F19</f>
        <v>3782323</v>
      </c>
      <c r="G11" s="19">
        <f>H11/F11</f>
        <v>1.0291539999999999</v>
      </c>
      <c r="H11" s="17">
        <f>H12+H14+H19</f>
        <v>3892592</v>
      </c>
      <c r="I11" s="1"/>
      <c r="J11" s="25"/>
      <c r="K11" s="25"/>
      <c r="L11" s="25"/>
    </row>
    <row r="12" spans="1:15" ht="33" customHeight="1" x14ac:dyDescent="0.25">
      <c r="A12" s="18" t="s">
        <v>22</v>
      </c>
      <c r="B12" s="28" t="s">
        <v>23</v>
      </c>
      <c r="C12" s="15">
        <v>524124</v>
      </c>
      <c r="D12" s="15">
        <v>1</v>
      </c>
      <c r="E12" s="15">
        <v>524124</v>
      </c>
      <c r="F12" s="20">
        <v>355708</v>
      </c>
      <c r="G12" s="21">
        <v>1.31</v>
      </c>
      <c r="H12" s="20">
        <f>F12*G12</f>
        <v>465977</v>
      </c>
      <c r="I12" s="1"/>
      <c r="J12" s="25"/>
      <c r="K12" s="2"/>
      <c r="L12" s="3"/>
    </row>
    <row r="13" spans="1:15" x14ac:dyDescent="0.25">
      <c r="A13" s="12" t="s">
        <v>24</v>
      </c>
      <c r="B13" s="13" t="s">
        <v>25</v>
      </c>
      <c r="C13" s="15"/>
      <c r="D13" s="13" t="s">
        <v>26</v>
      </c>
      <c r="E13" s="15"/>
      <c r="F13" s="20">
        <v>32750</v>
      </c>
      <c r="G13" s="13" t="s">
        <v>26</v>
      </c>
      <c r="H13" s="20">
        <v>32750</v>
      </c>
      <c r="I13" s="2"/>
      <c r="J13" s="26"/>
    </row>
    <row r="14" spans="1:15" x14ac:dyDescent="0.25">
      <c r="A14" s="12" t="s">
        <v>27</v>
      </c>
      <c r="B14" s="28" t="s">
        <v>28</v>
      </c>
      <c r="C14" s="15"/>
      <c r="D14" s="15"/>
      <c r="E14" s="15"/>
      <c r="F14" s="20">
        <v>443865</v>
      </c>
      <c r="G14" s="15">
        <v>1</v>
      </c>
      <c r="H14" s="20">
        <f>F14*G14</f>
        <v>443865</v>
      </c>
      <c r="J14" s="26"/>
    </row>
    <row r="15" spans="1:15" ht="18.75" customHeight="1" x14ac:dyDescent="0.25">
      <c r="A15" s="22" t="s">
        <v>29</v>
      </c>
      <c r="B15" s="28" t="s">
        <v>30</v>
      </c>
      <c r="C15" s="15"/>
      <c r="D15" s="15"/>
      <c r="E15" s="15"/>
      <c r="F15" s="20">
        <v>443865</v>
      </c>
      <c r="G15" s="15">
        <v>1</v>
      </c>
      <c r="H15" s="20">
        <f>F15*G15</f>
        <v>443865</v>
      </c>
      <c r="J15" s="26"/>
    </row>
    <row r="16" spans="1:15" x14ac:dyDescent="0.25">
      <c r="A16" s="12" t="s">
        <v>31</v>
      </c>
      <c r="B16" s="13" t="s">
        <v>32</v>
      </c>
      <c r="C16" s="15"/>
      <c r="D16" s="15"/>
      <c r="E16" s="15"/>
      <c r="F16" s="20">
        <v>57978</v>
      </c>
      <c r="G16" s="15">
        <v>1</v>
      </c>
      <c r="H16" s="20">
        <f>F16*G16</f>
        <v>57978</v>
      </c>
      <c r="J16" s="26"/>
    </row>
    <row r="17" spans="1:10" x14ac:dyDescent="0.25">
      <c r="A17" s="12" t="s">
        <v>33</v>
      </c>
      <c r="B17" s="28" t="s">
        <v>34</v>
      </c>
      <c r="C17" s="15"/>
      <c r="D17" s="15"/>
      <c r="E17" s="15"/>
      <c r="F17" s="20">
        <v>83394</v>
      </c>
      <c r="G17" s="15">
        <v>1</v>
      </c>
      <c r="H17" s="20">
        <f>F17*G17</f>
        <v>83394</v>
      </c>
      <c r="J17" s="26"/>
    </row>
    <row r="18" spans="1:10" x14ac:dyDescent="0.25">
      <c r="A18" s="12" t="s">
        <v>35</v>
      </c>
      <c r="B18" s="13" t="s">
        <v>36</v>
      </c>
      <c r="C18" s="15"/>
      <c r="D18" s="15"/>
      <c r="E18" s="15"/>
      <c r="F18" s="20">
        <v>6248</v>
      </c>
      <c r="G18" s="15">
        <v>1</v>
      </c>
      <c r="H18" s="20">
        <f>F18*G18</f>
        <v>6248</v>
      </c>
      <c r="J18" s="26"/>
    </row>
    <row r="19" spans="1:10" x14ac:dyDescent="0.25">
      <c r="A19" s="12" t="s">
        <v>37</v>
      </c>
      <c r="B19" s="28" t="s">
        <v>38</v>
      </c>
      <c r="C19" s="15">
        <v>171675</v>
      </c>
      <c r="D19" s="15">
        <v>1</v>
      </c>
      <c r="E19" s="15">
        <f>E20+E23</f>
        <v>183921</v>
      </c>
      <c r="F19" s="20">
        <v>2982750</v>
      </c>
      <c r="G19" s="15">
        <v>1</v>
      </c>
      <c r="H19" s="20">
        <v>2982750</v>
      </c>
      <c r="J19" s="26"/>
    </row>
    <row r="20" spans="1:10" ht="18" customHeight="1" x14ac:dyDescent="0.25">
      <c r="A20" s="12" t="s">
        <v>39</v>
      </c>
      <c r="B20" s="13" t="s">
        <v>40</v>
      </c>
      <c r="C20" s="15">
        <f>C21+C22</f>
        <v>46581</v>
      </c>
      <c r="D20" s="15">
        <v>1</v>
      </c>
      <c r="E20" s="15">
        <f>E21+E22</f>
        <v>46581</v>
      </c>
      <c r="F20" s="20"/>
      <c r="G20" s="15"/>
      <c r="H20" s="20"/>
      <c r="J20" s="26"/>
    </row>
    <row r="21" spans="1:10" ht="28.5" customHeight="1" x14ac:dyDescent="0.25">
      <c r="A21" s="18" t="s">
        <v>41</v>
      </c>
      <c r="B21" s="28" t="s">
        <v>42</v>
      </c>
      <c r="C21" s="15">
        <v>35136</v>
      </c>
      <c r="D21" s="15">
        <v>1</v>
      </c>
      <c r="E21" s="15">
        <v>35136</v>
      </c>
      <c r="F21" s="20"/>
      <c r="G21" s="15"/>
      <c r="H21" s="20"/>
      <c r="J21" s="26"/>
    </row>
    <row r="22" spans="1:10" x14ac:dyDescent="0.25">
      <c r="A22" s="12" t="s">
        <v>43</v>
      </c>
      <c r="B22" s="13" t="s">
        <v>44</v>
      </c>
      <c r="C22" s="15">
        <v>11445</v>
      </c>
      <c r="D22" s="15">
        <v>1</v>
      </c>
      <c r="E22" s="15">
        <v>11445</v>
      </c>
      <c r="F22" s="20"/>
      <c r="G22" s="15"/>
      <c r="H22" s="20"/>
      <c r="J22" s="26"/>
    </row>
    <row r="23" spans="1:10" x14ac:dyDescent="0.25">
      <c r="A23" s="12" t="s">
        <v>45</v>
      </c>
      <c r="B23" s="13" t="s">
        <v>46</v>
      </c>
      <c r="C23" s="15">
        <v>137340</v>
      </c>
      <c r="D23" s="13" t="s">
        <v>26</v>
      </c>
      <c r="E23" s="15">
        <v>137340</v>
      </c>
      <c r="F23" s="20">
        <v>2506208</v>
      </c>
      <c r="G23" s="13" t="s">
        <v>26</v>
      </c>
      <c r="H23" s="20">
        <v>2506208</v>
      </c>
      <c r="J23" s="26"/>
    </row>
    <row r="24" spans="1:10" x14ac:dyDescent="0.25">
      <c r="A24" s="23" t="s">
        <v>47</v>
      </c>
      <c r="B24" s="28" t="s">
        <v>48</v>
      </c>
      <c r="C24" s="15"/>
      <c r="D24" s="28" t="s">
        <v>26</v>
      </c>
      <c r="E24" s="15"/>
      <c r="F24" s="20"/>
      <c r="G24" s="28" t="s">
        <v>26</v>
      </c>
      <c r="H24" s="20"/>
    </row>
    <row r="25" spans="1:10" x14ac:dyDescent="0.25">
      <c r="A25" s="12" t="s">
        <v>49</v>
      </c>
      <c r="B25" s="13" t="s">
        <v>50</v>
      </c>
      <c r="C25" s="15"/>
      <c r="D25" s="13" t="s">
        <v>26</v>
      </c>
      <c r="E25" s="15"/>
      <c r="F25" s="20">
        <v>11947</v>
      </c>
      <c r="G25" s="13" t="s">
        <v>26</v>
      </c>
      <c r="H25" s="20">
        <v>11947</v>
      </c>
    </row>
    <row r="26" spans="1:10" ht="29.25" customHeight="1" x14ac:dyDescent="0.25">
      <c r="A26" s="18" t="s">
        <v>51</v>
      </c>
      <c r="B26" s="28" t="s">
        <v>52</v>
      </c>
      <c r="C26" s="15"/>
      <c r="D26" s="28" t="s">
        <v>26</v>
      </c>
      <c r="E26" s="15"/>
      <c r="F26" s="20">
        <v>145526</v>
      </c>
      <c r="G26" s="28" t="s">
        <v>26</v>
      </c>
      <c r="H26" s="20">
        <v>145526</v>
      </c>
    </row>
    <row r="27" spans="1:10" x14ac:dyDescent="0.25">
      <c r="A27" s="12" t="s">
        <v>53</v>
      </c>
      <c r="B27" s="13" t="s">
        <v>54</v>
      </c>
      <c r="C27" s="15"/>
      <c r="D27" s="13" t="s">
        <v>26</v>
      </c>
      <c r="E27" s="15"/>
      <c r="F27" s="20">
        <v>30845</v>
      </c>
      <c r="G27" s="13" t="s">
        <v>26</v>
      </c>
      <c r="H27" s="20">
        <v>30845</v>
      </c>
    </row>
    <row r="28" spans="1:10" ht="27" customHeight="1" x14ac:dyDescent="0.25">
      <c r="A28" s="18" t="s">
        <v>55</v>
      </c>
      <c r="B28" s="28" t="s">
        <v>56</v>
      </c>
      <c r="C28" s="15"/>
      <c r="D28" s="28" t="s">
        <v>26</v>
      </c>
      <c r="E28" s="15"/>
      <c r="F28" s="20">
        <v>288224</v>
      </c>
      <c r="G28" s="28" t="s">
        <v>26</v>
      </c>
      <c r="H28" s="20">
        <v>288224</v>
      </c>
    </row>
    <row r="29" spans="1:10" x14ac:dyDescent="0.25">
      <c r="A29" s="12" t="s">
        <v>57</v>
      </c>
      <c r="B29" s="13" t="s">
        <v>58</v>
      </c>
      <c r="C29" s="15"/>
      <c r="D29" s="13" t="s">
        <v>26</v>
      </c>
      <c r="E29" s="15"/>
      <c r="F29" s="20">
        <v>616811</v>
      </c>
      <c r="G29" s="13" t="s">
        <v>26</v>
      </c>
      <c r="H29" s="20">
        <v>616811</v>
      </c>
    </row>
    <row r="30" spans="1:10" x14ac:dyDescent="0.25">
      <c r="A30" s="23" t="s">
        <v>59</v>
      </c>
      <c r="B30" s="28" t="s">
        <v>60</v>
      </c>
      <c r="C30" s="15"/>
      <c r="D30" s="28" t="s">
        <v>26</v>
      </c>
      <c r="E30" s="15"/>
      <c r="F30" s="20"/>
      <c r="G30" s="28" t="s">
        <v>26</v>
      </c>
      <c r="H30" s="20"/>
    </row>
    <row r="31" spans="1:10" x14ac:dyDescent="0.25">
      <c r="A31" s="12"/>
      <c r="B31" s="13"/>
      <c r="C31" s="13"/>
      <c r="D31" s="13"/>
      <c r="E31" s="13"/>
      <c r="F31" s="24"/>
      <c r="G31" s="13"/>
      <c r="H31" s="24"/>
    </row>
    <row r="32" spans="1:10" x14ac:dyDescent="0.25">
      <c r="A32" s="12" t="s">
        <v>61</v>
      </c>
      <c r="B32" s="13" t="s">
        <v>62</v>
      </c>
      <c r="C32" s="15"/>
      <c r="D32" s="15"/>
      <c r="E32" s="15"/>
      <c r="F32" s="20">
        <v>1635182</v>
      </c>
      <c r="G32" s="15">
        <v>2.6</v>
      </c>
      <c r="H32" s="20">
        <f>F32*G32</f>
        <v>4251473</v>
      </c>
      <c r="J32" s="2"/>
    </row>
    <row r="33" spans="1:9" x14ac:dyDescent="0.25">
      <c r="A33" s="23" t="s">
        <v>63</v>
      </c>
      <c r="B33" s="28" t="s">
        <v>64</v>
      </c>
      <c r="C33" s="15"/>
      <c r="D33" s="28" t="s">
        <v>26</v>
      </c>
      <c r="E33" s="15"/>
      <c r="F33" s="20">
        <v>57830</v>
      </c>
      <c r="G33" s="28" t="s">
        <v>26</v>
      </c>
      <c r="H33" s="20">
        <v>57830</v>
      </c>
    </row>
    <row r="34" spans="1:9" x14ac:dyDescent="0.25">
      <c r="A34" s="23" t="s">
        <v>65</v>
      </c>
      <c r="B34" s="28" t="s">
        <v>66</v>
      </c>
      <c r="C34" s="15"/>
      <c r="D34" s="28" t="s">
        <v>26</v>
      </c>
      <c r="E34" s="15"/>
      <c r="F34" s="20">
        <v>29449</v>
      </c>
      <c r="G34" s="28" t="s">
        <v>26</v>
      </c>
      <c r="H34" s="20">
        <v>29449</v>
      </c>
    </row>
    <row r="35" spans="1:9" x14ac:dyDescent="0.25">
      <c r="A35" s="23" t="s">
        <v>67</v>
      </c>
      <c r="B35" s="28" t="s">
        <v>68</v>
      </c>
      <c r="C35" s="15"/>
      <c r="D35" s="28" t="s">
        <v>26</v>
      </c>
      <c r="E35" s="15"/>
      <c r="F35" s="20">
        <v>81813</v>
      </c>
      <c r="G35" s="28" t="s">
        <v>26</v>
      </c>
      <c r="H35" s="20">
        <v>81813</v>
      </c>
    </row>
    <row r="36" spans="1:9" x14ac:dyDescent="0.25">
      <c r="A36" s="23" t="s">
        <v>69</v>
      </c>
      <c r="B36" s="28" t="s">
        <v>70</v>
      </c>
      <c r="C36" s="15"/>
      <c r="D36" s="28" t="s">
        <v>26</v>
      </c>
      <c r="E36" s="15"/>
      <c r="F36" s="20">
        <v>50231</v>
      </c>
      <c r="G36" s="28" t="s">
        <v>26</v>
      </c>
      <c r="H36" s="20">
        <v>50231</v>
      </c>
    </row>
    <row r="37" spans="1:9" x14ac:dyDescent="0.25">
      <c r="A37" s="23" t="s">
        <v>71</v>
      </c>
      <c r="B37" s="28" t="s">
        <v>72</v>
      </c>
      <c r="C37" s="15"/>
      <c r="D37" s="28" t="s">
        <v>26</v>
      </c>
      <c r="E37" s="15"/>
      <c r="F37" s="20">
        <v>2223</v>
      </c>
      <c r="G37" s="28" t="s">
        <v>26</v>
      </c>
      <c r="H37" s="20">
        <v>2223</v>
      </c>
    </row>
    <row r="38" spans="1:9" x14ac:dyDescent="0.25">
      <c r="A38" s="23" t="s">
        <v>73</v>
      </c>
      <c r="B38" s="28" t="s">
        <v>74</v>
      </c>
      <c r="C38" s="15"/>
      <c r="D38" s="28" t="s">
        <v>26</v>
      </c>
      <c r="E38" s="15"/>
      <c r="F38" s="20">
        <v>14709</v>
      </c>
      <c r="G38" s="28" t="s">
        <v>26</v>
      </c>
      <c r="H38" s="20">
        <v>14709</v>
      </c>
    </row>
    <row r="39" spans="1:9" x14ac:dyDescent="0.25">
      <c r="A39" s="30" t="s">
        <v>88</v>
      </c>
      <c r="B39" s="28" t="s">
        <v>75</v>
      </c>
      <c r="C39" s="15"/>
      <c r="D39" s="28" t="s">
        <v>26</v>
      </c>
      <c r="E39" s="15"/>
      <c r="F39" s="20">
        <v>76849</v>
      </c>
      <c r="G39" s="28" t="s">
        <v>26</v>
      </c>
      <c r="H39" s="20">
        <v>76849</v>
      </c>
    </row>
    <row r="40" spans="1:9" ht="27" customHeight="1" x14ac:dyDescent="0.25">
      <c r="A40" s="18" t="s">
        <v>76</v>
      </c>
      <c r="B40" s="28" t="s">
        <v>77</v>
      </c>
      <c r="C40" s="15"/>
      <c r="D40" s="15"/>
      <c r="E40" s="15"/>
      <c r="F40" s="20">
        <v>298966</v>
      </c>
      <c r="G40" s="15">
        <v>1</v>
      </c>
      <c r="H40" s="20">
        <f>F40*G40</f>
        <v>298966</v>
      </c>
    </row>
    <row r="41" spans="1:9" x14ac:dyDescent="0.25">
      <c r="A41" s="23" t="s">
        <v>78</v>
      </c>
      <c r="B41" s="28" t="s">
        <v>79</v>
      </c>
      <c r="C41" s="15"/>
      <c r="D41" s="15"/>
      <c r="E41" s="15"/>
      <c r="F41" s="20">
        <v>3000</v>
      </c>
      <c r="G41" s="15">
        <v>1.1000000000000001</v>
      </c>
      <c r="H41" s="20">
        <f>F41*G41</f>
        <v>3300</v>
      </c>
    </row>
    <row r="43" spans="1:9" ht="15.75" x14ac:dyDescent="0.25">
      <c r="A43" s="5" t="s">
        <v>85</v>
      </c>
      <c r="B43" s="6"/>
      <c r="C43" s="6"/>
      <c r="D43" s="6"/>
      <c r="E43" s="6"/>
      <c r="F43" s="6"/>
      <c r="G43" s="6"/>
      <c r="H43" s="4"/>
      <c r="I43" s="4"/>
    </row>
    <row r="44" spans="1:9" ht="5.25" customHeight="1" x14ac:dyDescent="0.25">
      <c r="A44" s="5"/>
      <c r="B44" s="6"/>
      <c r="C44" s="6"/>
      <c r="D44" s="6"/>
      <c r="E44" s="6"/>
      <c r="F44" s="6"/>
      <c r="G44" s="6"/>
      <c r="H44" s="4"/>
      <c r="I44" s="4"/>
    </row>
    <row r="45" spans="1:9" ht="15.75" x14ac:dyDescent="0.25">
      <c r="A45" s="7" t="s">
        <v>80</v>
      </c>
      <c r="B45" s="6"/>
      <c r="C45" s="6"/>
      <c r="D45" s="6"/>
      <c r="E45" s="6"/>
      <c r="F45" s="6"/>
      <c r="G45" s="6"/>
      <c r="H45" s="4"/>
      <c r="I45" s="4"/>
    </row>
    <row r="46" spans="1:9" ht="15.75" x14ac:dyDescent="0.25">
      <c r="A46" s="7" t="s">
        <v>81</v>
      </c>
      <c r="B46" s="6"/>
      <c r="C46" s="6"/>
      <c r="D46" s="6"/>
      <c r="E46" s="6"/>
      <c r="F46" s="6"/>
      <c r="G46" s="6"/>
      <c r="H46" s="4"/>
      <c r="I46" s="4"/>
    </row>
    <row r="47" spans="1:9" ht="15.75" x14ac:dyDescent="0.25">
      <c r="A47" s="7" t="s">
        <v>82</v>
      </c>
      <c r="B47" s="6"/>
      <c r="C47" s="6"/>
      <c r="D47" s="6"/>
      <c r="E47" s="6"/>
      <c r="F47" s="6"/>
      <c r="G47" s="6"/>
      <c r="H47" s="4"/>
      <c r="I47" s="4"/>
    </row>
    <row r="48" spans="1:9" ht="15.75" x14ac:dyDescent="0.25">
      <c r="A48" s="7" t="s">
        <v>83</v>
      </c>
      <c r="B48" s="6"/>
      <c r="C48" s="6"/>
      <c r="D48" s="6"/>
      <c r="E48" s="6"/>
      <c r="F48" s="6"/>
      <c r="G48" s="6"/>
      <c r="H48" s="4"/>
      <c r="I48" s="4"/>
    </row>
    <row r="49" spans="1:9" ht="15.75" x14ac:dyDescent="0.25">
      <c r="A49" s="7" t="s">
        <v>84</v>
      </c>
      <c r="B49" s="6"/>
      <c r="C49" s="6"/>
      <c r="D49" s="6"/>
      <c r="E49" s="6"/>
      <c r="F49" s="6"/>
      <c r="G49" s="6"/>
      <c r="H49" s="4"/>
      <c r="I49" s="4"/>
    </row>
    <row r="50" spans="1:9" ht="8.25" customHeight="1" x14ac:dyDescent="0.25">
      <c r="A50" s="6"/>
      <c r="B50" s="6"/>
      <c r="C50" s="6"/>
      <c r="D50" s="6"/>
      <c r="E50" s="6"/>
      <c r="F50" s="6"/>
      <c r="G50" s="6"/>
      <c r="H50" s="4"/>
      <c r="I50" s="4"/>
    </row>
    <row r="51" spans="1:9" ht="15.75" x14ac:dyDescent="0.25">
      <c r="A51" s="8" t="s">
        <v>86</v>
      </c>
      <c r="B51" s="6"/>
      <c r="C51" s="6"/>
      <c r="D51" s="6"/>
      <c r="E51" s="6"/>
      <c r="F51" s="6"/>
      <c r="G51" s="6"/>
      <c r="H51" s="27" t="s">
        <v>87</v>
      </c>
      <c r="I51" s="4"/>
    </row>
    <row r="52" spans="1:9" ht="15.75" x14ac:dyDescent="0.25">
      <c r="A52" s="7"/>
      <c r="B52" s="6"/>
      <c r="C52" s="6"/>
      <c r="D52" s="6"/>
      <c r="E52" s="6"/>
      <c r="F52" s="6"/>
      <c r="G52" s="6"/>
      <c r="H52" s="4"/>
      <c r="I52" s="4"/>
    </row>
  </sheetData>
  <mergeCells count="8">
    <mergeCell ref="E1:H1"/>
    <mergeCell ref="E2:H2"/>
    <mergeCell ref="A6:A8"/>
    <mergeCell ref="B6:B8"/>
    <mergeCell ref="C6:H6"/>
    <mergeCell ref="C7:E7"/>
    <mergeCell ref="F7:H7"/>
    <mergeCell ref="A4:H4"/>
  </mergeCells>
  <pageMargins left="0.39370078740157483" right="0.31496062992125984" top="1.1811023622047245" bottom="0.39370078740157483" header="0.23622047244094491" footer="0.31496062992125984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user34</dc:creator>
  <cp:lastModifiedBy>Храмкова Екатерина Вячеславовна</cp:lastModifiedBy>
  <cp:lastPrinted>2024-12-27T09:19:58Z</cp:lastPrinted>
  <dcterms:created xsi:type="dcterms:W3CDTF">2024-03-19T09:23:57Z</dcterms:created>
  <dcterms:modified xsi:type="dcterms:W3CDTF">2024-12-27T09:20:06Z</dcterms:modified>
</cp:coreProperties>
</file>