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9585" yWindow="-15" windowWidth="9600" windowHeight="11760"/>
  </bookViews>
  <sheets>
    <sheet name="2024" sheetId="1" r:id="rId1"/>
  </sheets>
  <definedNames>
    <definedName name="_xlnm._FilterDatabase" localSheetId="0" hidden="1">'2024'!$A$10:$K$214</definedName>
    <definedName name="_xlnm.Print_Area" localSheetId="0">'2024'!$A$4:$K$248</definedName>
  </definedNames>
  <calcPr calcId="145621" fullPrecision="0"/>
</workbook>
</file>

<file path=xl/calcChain.xml><?xml version="1.0" encoding="utf-8"?>
<calcChain xmlns="http://schemas.openxmlformats.org/spreadsheetml/2006/main">
  <c r="F41" i="1" l="1"/>
  <c r="F39" i="1"/>
  <c r="I214" i="1" l="1"/>
  <c r="J41" i="1" s="1"/>
  <c r="G95" i="1"/>
  <c r="G91" i="1" s="1"/>
  <c r="D82" i="1"/>
  <c r="E82" i="1"/>
  <c r="G82" i="1"/>
  <c r="D80" i="1"/>
  <c r="E80" i="1"/>
  <c r="G80" i="1"/>
  <c r="D78" i="1"/>
  <c r="E78" i="1"/>
  <c r="G78" i="1"/>
  <c r="D76" i="1"/>
  <c r="E76" i="1"/>
  <c r="G76" i="1"/>
  <c r="D69" i="1"/>
  <c r="E69" i="1"/>
  <c r="G69" i="1"/>
  <c r="G68" i="1"/>
  <c r="D67" i="1"/>
  <c r="E67" i="1"/>
  <c r="G67" i="1"/>
  <c r="D61" i="1"/>
  <c r="E61" i="1"/>
  <c r="G61" i="1"/>
  <c r="D60" i="1"/>
  <c r="E60" i="1"/>
  <c r="G60" i="1"/>
  <c r="D59" i="1"/>
  <c r="E59" i="1"/>
  <c r="G59" i="1"/>
  <c r="D58" i="1"/>
  <c r="E58" i="1"/>
  <c r="G58" i="1"/>
  <c r="D57" i="1"/>
  <c r="E57" i="1"/>
  <c r="G57" i="1"/>
  <c r="D56" i="1"/>
  <c r="E56" i="1"/>
  <c r="G56" i="1"/>
  <c r="D55" i="1"/>
  <c r="E55" i="1"/>
  <c r="G55" i="1"/>
  <c r="D54" i="1"/>
  <c r="E54" i="1"/>
  <c r="G54" i="1"/>
  <c r="D53" i="1"/>
  <c r="E53" i="1"/>
  <c r="G53" i="1"/>
  <c r="D52" i="1"/>
  <c r="E52" i="1"/>
  <c r="G52" i="1"/>
  <c r="D51" i="1"/>
  <c r="E51" i="1"/>
  <c r="G51" i="1"/>
  <c r="D50" i="1"/>
  <c r="E50" i="1"/>
  <c r="G50" i="1"/>
  <c r="D48" i="1"/>
  <c r="D49" i="1"/>
  <c r="E49" i="1"/>
  <c r="G49" i="1"/>
  <c r="E48" i="1"/>
  <c r="G48" i="1"/>
  <c r="D47" i="1"/>
  <c r="E47" i="1"/>
  <c r="G47" i="1"/>
  <c r="I82" i="1"/>
  <c r="I81" i="1"/>
  <c r="I80" i="1"/>
  <c r="I78" i="1"/>
  <c r="I77" i="1"/>
  <c r="I76" i="1"/>
  <c r="I70" i="1"/>
  <c r="I69" i="1"/>
  <c r="I68" i="1"/>
  <c r="I67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D43" i="1"/>
  <c r="E43" i="1"/>
  <c r="G43" i="1"/>
  <c r="I43" i="1"/>
  <c r="G89" i="1"/>
  <c r="I89" i="1"/>
  <c r="I95" i="1"/>
  <c r="I91" i="1" s="1"/>
  <c r="J91" i="1" s="1"/>
  <c r="G46" i="1" l="1"/>
  <c r="I46" i="1"/>
  <c r="G42" i="1"/>
  <c r="G214" i="1" s="1"/>
  <c r="J12" i="1"/>
</calcChain>
</file>

<file path=xl/sharedStrings.xml><?xml version="1.0" encoding="utf-8"?>
<sst xmlns="http://schemas.openxmlformats.org/spreadsheetml/2006/main" count="1397" uniqueCount="389">
  <si>
    <t>x</t>
  </si>
  <si>
    <t xml:space="preserve">&lt;**&gt; Нормативы объема скорой медицинской помощи и нормативы финансовых затрат на один вызов скорой медицинской помощи устанавливаются субъектом Российской Федерации. </t>
  </si>
  <si>
    <t>X</t>
  </si>
  <si>
    <t>Виды и условия оказания медицинской помощи</t>
  </si>
  <si>
    <t>^ строки</t>
  </si>
  <si>
    <t>Единица измерения</t>
  </si>
  <si>
    <t>Объем медицинской помощи в расчете на одного жителя (норматив объемов предоставления медицинской помощи в расчете на одно застрахованное лицо)</t>
  </si>
  <si>
    <t>Стоимость единицы объема медицинской помощи (норматив финансовых затрат на единицу объема предоставления медицинской помощи)</t>
  </si>
  <si>
    <t>Подушевые нормативы финансирования территориальной программы</t>
  </si>
  <si>
    <t>Стоимость территориальной программы по источникам ее финансового обеспечения</t>
  </si>
  <si>
    <t>руб.</t>
  </si>
  <si>
    <t>тыс. руб.</t>
  </si>
  <si>
    <t>в % к итогу</t>
  </si>
  <si>
    <t>за счет средств бюджета субъекта РФ</t>
  </si>
  <si>
    <t>за счет средств ОМС</t>
  </si>
  <si>
    <t>1</t>
  </si>
  <si>
    <t>2</t>
  </si>
  <si>
    <t>3</t>
  </si>
  <si>
    <t>4</t>
  </si>
  <si>
    <t>5</t>
  </si>
  <si>
    <t>6</t>
  </si>
  <si>
    <t>7</t>
  </si>
  <si>
    <t>8</t>
  </si>
  <si>
    <t>9</t>
  </si>
  <si>
    <t>I. Медицинская помощь, предоставляемая за счет консолидированного бюджета субъекта Российской Федерации, в том числе &lt;*&gt;:</t>
  </si>
  <si>
    <t>1. Скорая медицинская помощь, включая скорую специализированную медицинскую помощь, не входящая в территориальную программу ОМС &lt;**&gt;, в том числе:</t>
  </si>
  <si>
    <t>вызов</t>
  </si>
  <si>
    <t>не идентифицированным и не застрахованным в системе ОМС лицам</t>
  </si>
  <si>
    <t>скорая медицинская помощь при санитарноавиационной эвакуации</t>
  </si>
  <si>
    <t>2. Первичная медико-санитарная помощь, предоставляемая:</t>
  </si>
  <si>
    <t>2.1 в амбулаторных условиях:</t>
  </si>
  <si>
    <t>2.1.1 с профилактической и иными целями &lt;***&gt;, в том числе:</t>
  </si>
  <si>
    <t>посещение</t>
  </si>
  <si>
    <t>07.1</t>
  </si>
  <si>
    <t>2.1.2 в связи с заболеваниями - обращений &lt;****&gt;, в том числе:</t>
  </si>
  <si>
    <t>обращение</t>
  </si>
  <si>
    <t>08.1</t>
  </si>
  <si>
    <t>2.2 в условиях дневных стационаров &lt;*****&gt;, в том числе:</t>
  </si>
  <si>
    <t>случай лечения</t>
  </si>
  <si>
    <t>09.1</t>
  </si>
  <si>
    <t>3. В условиях дневных стационаров (первичная медико-санитарная помощь, специализированная медицинская помощь) &lt;******&gt;, в том числе:</t>
  </si>
  <si>
    <t>10</t>
  </si>
  <si>
    <t>10.1</t>
  </si>
  <si>
    <t>4. Специализированная, в том числе высокотехнологичная, медицинская помощь</t>
  </si>
  <si>
    <t>11</t>
  </si>
  <si>
    <t>4.1 в условиях дневных стационаров &lt;*****&gt;, в том числе:</t>
  </si>
  <si>
    <t>12</t>
  </si>
  <si>
    <t>12.1</t>
  </si>
  <si>
    <t>4.2 в условиях круглосуточных стационаров, в том числе:</t>
  </si>
  <si>
    <t>13</t>
  </si>
  <si>
    <t>случай госпитализаций</t>
  </si>
  <si>
    <t>13.1</t>
  </si>
  <si>
    <t>5. Паллиативная медицинская помощь:</t>
  </si>
  <si>
    <t>14</t>
  </si>
  <si>
    <t>5.1. первичная медицинская помощь, в том числе доврачебная и врачебная &lt;*******&gt;, всего, в том числе:</t>
  </si>
  <si>
    <t>15</t>
  </si>
  <si>
    <t>посещение по паллиативной медицинской помощи без учета посещений на дому патронажными бригадами</t>
  </si>
  <si>
    <t>15.1</t>
  </si>
  <si>
    <t>посещения на дому выездными патронажными бригадами</t>
  </si>
  <si>
    <t>15.2</t>
  </si>
  <si>
    <t>5.2. оказываемая в стационарных условиях (включая койки паллиативной медицинской помощи и койки сестринского ухода)</t>
  </si>
  <si>
    <t>16</t>
  </si>
  <si>
    <t>койко-день</t>
  </si>
  <si>
    <t>5.3 оказываемая в условиях дневного стационара</t>
  </si>
  <si>
    <t>16.1</t>
  </si>
  <si>
    <t>6. Иные государственные и муниципальные услуги (работы)</t>
  </si>
  <si>
    <t>7. Высокотехнологичная медицинская помощь, оказываемая в медицинских организациях субъекта РФ</t>
  </si>
  <si>
    <t>II. Средства консолидированного бюджета субъекта Российской Федерации на приобретение медицинского оборудования для медицинских организаций, работающих в системе ОМС &lt;********&gt;</t>
  </si>
  <si>
    <t>III. Медицинская помощь в рамках территориальной программы ОМС:</t>
  </si>
  <si>
    <t>20</t>
  </si>
  <si>
    <t>1. Скорая, в том числе скорая специализированная, медицинская помощь (сумма строк 37 + 51 + 67)</t>
  </si>
  <si>
    <t>21</t>
  </si>
  <si>
    <t>2. Первичная медико-санитарная помощь, за исключением медицинской реабилитации</t>
  </si>
  <si>
    <t>22</t>
  </si>
  <si>
    <t>2.1 В амбулаторных условиях:</t>
  </si>
  <si>
    <t>23</t>
  </si>
  <si>
    <t>2.1.1 посещения с профилактическими и иными целями, всего (сумма строк 39.1 + 53.1 + 69.1), из них:</t>
  </si>
  <si>
    <t>23.1</t>
  </si>
  <si>
    <t>для проведения профилактических медицинских осмотров (сумма строк 39.1.1 + 53.1.1 + 69.1.1)</t>
  </si>
  <si>
    <t>23.1.1</t>
  </si>
  <si>
    <t>комплексное посещение</t>
  </si>
  <si>
    <t>для проведения диспансеризации, всего (сумма строк 39.1.2 + 53.1.2 + 69.1.2), в том числе:</t>
  </si>
  <si>
    <t>23.1.2</t>
  </si>
  <si>
    <t>для проведения углубленной диспансеризации (сумма строк 39.1.2.1 + 53.1.2.1 + 69.1.2.1)</t>
  </si>
  <si>
    <t>23.1.2.1</t>
  </si>
  <si>
    <t>для посещений с иными целями (сумма строк 39.1.3 + 53.1.3 + 69.1.3)</t>
  </si>
  <si>
    <t>23.1.3</t>
  </si>
  <si>
    <t>посещения</t>
  </si>
  <si>
    <t>2.1.2 в неотложной форме (сумма строк 39.2 + 53.2 + 69.2)</t>
  </si>
  <si>
    <t>23.2</t>
  </si>
  <si>
    <t>2.1.3 в связи с заболеваниями (обращений), всего (сумма строк 39.3 + 53.3 + 69.3), из них проведение следующих отдельных диагностических (лабораторных) исследований в рамках базовой программы обязательного медицинского страхования:</t>
  </si>
  <si>
    <t>23.3</t>
  </si>
  <si>
    <t>компьютерная томография (сумма строк 39.3.1 + 53.3.1 + 69.3.1)</t>
  </si>
  <si>
    <t>23.3.1</t>
  </si>
  <si>
    <t>исследования</t>
  </si>
  <si>
    <t>магнитно-резонансная томография (сумма строк 39.3.2 + 53.3.2 + 69.3.2)</t>
  </si>
  <si>
    <t>23.3.2</t>
  </si>
  <si>
    <t>ультразвуковое исследование сердечно-сосудистой системы (сумма строк 39.3.3 + 53.3.3 + 69.3.3)</t>
  </si>
  <si>
    <t>23.3.3</t>
  </si>
  <si>
    <t>эндоскопическое диагностическое исследование (сумма строк 39.3.4 + 53.3.4 + 69.3.4)</t>
  </si>
  <si>
    <t>23.3.4</t>
  </si>
  <si>
    <t>молекулярно-генетическое исследование с целью диагностики онкологических заболеваний (сумма строк 39.3.5 + 535.3.5 + 69.3.5)</t>
  </si>
  <si>
    <t>23.3.5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</si>
  <si>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 (сумма строк 39.3.6 + 53.3.6 + 69.3.6)</t>
  </si>
  <si>
    <t>23.3.6</t>
  </si>
  <si>
    <t>23.3.7</t>
  </si>
  <si>
    <t>диспансерное наблюдение (сумма строк 39.4 + 53.4 + 69.4)</t>
  </si>
  <si>
    <t>23.4</t>
  </si>
  <si>
    <t>2.2 В условиях дневных стационаров, за исключением медицинской реабилитации (сумма строк 40 + 54 + 70), в том числе:</t>
  </si>
  <si>
    <t>24</t>
  </si>
  <si>
    <t>2.2.1 медицинская помощь по профилю "онкология" (сумму строк 40.1 + 54.1 + 70.1)</t>
  </si>
  <si>
    <t>24.1</t>
  </si>
  <si>
    <t>2.2.2 при экстракорпоральном оплодотворении (сумма строк 40.2 + 54.2 + 70.2)</t>
  </si>
  <si>
    <t>24.2</t>
  </si>
  <si>
    <t>случай</t>
  </si>
  <si>
    <t>3. В условиях дневных стационаров (первичная медико-санитарная помощь, специализированная медицинская помощь), за исключением медицинской реабилитации (сумма строк 24 + 27), в том числе:</t>
  </si>
  <si>
    <t>25</t>
  </si>
  <si>
    <t>3.1) для медицинской помощи по профилю "онкология", в том числе: (сумма строк 24.1 + 27.1)</t>
  </si>
  <si>
    <t>25.1</t>
  </si>
  <si>
    <t>3.2) для медицинской помощи при экстракорпоральном оплодотворении: (сумма строк 24.2 + 27.2)</t>
  </si>
  <si>
    <t>25.2</t>
  </si>
  <si>
    <t>4. Специализированная, включая высокотехнологичную, медицинская помощь, в том числе:</t>
  </si>
  <si>
    <t>26</t>
  </si>
  <si>
    <t>4.1 в условиях дневных стационаров, за исключением медицинской реабилитации (сумма строк 43 + 57 + 73), включая:</t>
  </si>
  <si>
    <t>27</t>
  </si>
  <si>
    <t>4.1.1 медицинскую помощь по профилю "онкология" (сумма строк 43.1 + 57.1 + 73.1):</t>
  </si>
  <si>
    <t>27.1</t>
  </si>
  <si>
    <t>4.1.2 медицинскую помощь при экстракорпоральном оплодотворении (сумма строк 43.2 + 57.2 + 73.2)</t>
  </si>
  <si>
    <t>27.2</t>
  </si>
  <si>
    <t>4.2 в условиях круглосуточного стационара, за исключением медицинской реабилитации (сумма строк 44 + 58 + 74), в том числе:</t>
  </si>
  <si>
    <t>28</t>
  </si>
  <si>
    <t>случай госпитализации</t>
  </si>
  <si>
    <t>4.2.1 медицинская помощь по профилю "онкология" (сумма строк 44.1 + 58.1 + 74.1)</t>
  </si>
  <si>
    <t>28.1</t>
  </si>
  <si>
    <t>4.2.2 высокотехнологичная медицинская помощь (сумма строк 44.2 + 58.2 + 74.2)</t>
  </si>
  <si>
    <t>28.2</t>
  </si>
  <si>
    <t>5. Медицинская реабилитация:</t>
  </si>
  <si>
    <t>29</t>
  </si>
  <si>
    <t>5.1 В амбулаторных условиях (сумма строк 46+60+76)</t>
  </si>
  <si>
    <t>30</t>
  </si>
  <si>
    <t>комплексные посещения</t>
  </si>
  <si>
    <t>5.2 В условиях дневных стационаров (первичная медико-санитарная помощь, специализированная медицинская помощь) (сумма строк 47+61+77)</t>
  </si>
  <si>
    <t>31</t>
  </si>
  <si>
    <t>5.3 Специализированная, в том числе высокотехнологичная, медицинская помощь в условиях круглосуточного стационара (сумма строк 48+62+78)</t>
  </si>
  <si>
    <t>32</t>
  </si>
  <si>
    <t>6. паллиативная медицинская помощь &lt;*********&gt;</t>
  </si>
  <si>
    <t>33</t>
  </si>
  <si>
    <t>6.1 первичная медицинская помощь, в том числе доврачебная и врачебная &lt;*******&gt;, всего (равно строке 63.1), в том числе:</t>
  </si>
  <si>
    <t>33.1</t>
  </si>
  <si>
    <t>посещений</t>
  </si>
  <si>
    <t>6.1.1 посещение по паллиативной медицинской помощи без учета посещений на дому патронажными бригадами (равно строке 63.1.1)</t>
  </si>
  <si>
    <t>33.1.1</t>
  </si>
  <si>
    <t>6.1.2 посещения на дому выездными патронажными бригадами (равно строке 63.1.2)</t>
  </si>
  <si>
    <t>33.1.2</t>
  </si>
  <si>
    <t>6.2. оказываемая в стационарных условиях (включая койки паллиативной медицинской помощи и койки сестринского ухода) (равно строке 63.2)</t>
  </si>
  <si>
    <t>33.2</t>
  </si>
  <si>
    <t>6.3 оказываемая в условиях дневного стационара (равно строке 63.3)</t>
  </si>
  <si>
    <t>33.3</t>
  </si>
  <si>
    <t>7. Расходы на ведение дела СМО (сумма строк 49+64+79)</t>
  </si>
  <si>
    <t>34</t>
  </si>
  <si>
    <t>-</t>
  </si>
  <si>
    <t>8. Иные расходы (равно строке 65)</t>
  </si>
  <si>
    <t>35</t>
  </si>
  <si>
    <t>из строки 20: 1. Медицинская помощь, предоставляемая в рамках базовой программы ОМС застрахованным лицам (за счет субвенции ФОМС)</t>
  </si>
  <si>
    <t>36</t>
  </si>
  <si>
    <t>1. Скорая, в том числе скорая специализированная, медицинская помощь</t>
  </si>
  <si>
    <t>37</t>
  </si>
  <si>
    <t>38</t>
  </si>
  <si>
    <t>39</t>
  </si>
  <si>
    <t>2.1.1 посещения с профилактическими и иными целями, всего (сумма строк 39.1.1 + 39.1.2 + 39.1.3), из них:</t>
  </si>
  <si>
    <t>39.1</t>
  </si>
  <si>
    <t>для проведения профилактических медицинских осмотров</t>
  </si>
  <si>
    <t>39.1.1</t>
  </si>
  <si>
    <t>для проведения диспансеризации, всего, в том числе:</t>
  </si>
  <si>
    <t>39.1.2</t>
  </si>
  <si>
    <t>для проведения углубленной диспансеризации</t>
  </si>
  <si>
    <t>39.1.2.1</t>
  </si>
  <si>
    <t>для посещений с иными целями</t>
  </si>
  <si>
    <t>39.1.3</t>
  </si>
  <si>
    <t>2.1.2 в неотложной форме</t>
  </si>
  <si>
    <t>39.2</t>
  </si>
  <si>
    <t>2.1.3 в связи с заболеваниями (обращений), всего, из них проведение следующих отдельных диагностических (лабораторных) исследований в рамках базовой программы обязательного медицинского страхования:</t>
  </si>
  <si>
    <t>39.3</t>
  </si>
  <si>
    <t>компьютерная томография</t>
  </si>
  <si>
    <t>39.3.1</t>
  </si>
  <si>
    <t>магнитно-резонансная томография</t>
  </si>
  <si>
    <t>39.3.2</t>
  </si>
  <si>
    <t>ультразвуковое исследование сердечно-сосудистой системы</t>
  </si>
  <si>
    <t>39.3.3</t>
  </si>
  <si>
    <t>эндоскопическое диагностическое исследование</t>
  </si>
  <si>
    <t>39.3.4</t>
  </si>
  <si>
    <t>молекулярно-генетическое исследование с целью диагностики онкологических заболеваний</t>
  </si>
  <si>
    <t>39.3.5</t>
  </si>
  <si>
    <t>патологоанатомическое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</si>
  <si>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39.3.6</t>
  </si>
  <si>
    <t>тестирование на выявление новой коронавирусной инфекции (СО\’П)-19)</t>
  </si>
  <si>
    <t>39.3.7</t>
  </si>
  <si>
    <t>диспансерное наблюдение</t>
  </si>
  <si>
    <t>39.4</t>
  </si>
  <si>
    <t>2.2 В условиях дневных стационаров, за исключением медицинской реабилитации &lt;*****&gt; (сумма строк 40.1 + 40.2), в том числе:</t>
  </si>
  <si>
    <t>40</t>
  </si>
  <si>
    <t>2.2.1 для медицинской помощи по профилю "онкология"</t>
  </si>
  <si>
    <t>40.1</t>
  </si>
  <si>
    <t>2.2.2 для медицинской помощи при экстракорпоральном оплодотворении</t>
  </si>
  <si>
    <t>40.2</t>
  </si>
  <si>
    <t>3. В условиях дневных стационаров (первичная медико-санитарная помощь, специализированная медицинская помощь), за исключением медицинской реабилитации, в том числе:</t>
  </si>
  <si>
    <t>41</t>
  </si>
  <si>
    <t>3.1 для медицинской помощи по профилю "онкология"</t>
  </si>
  <si>
    <t>41.1</t>
  </si>
  <si>
    <t>3.2 для медицинской помощи при экстракорпоральном оплодотворении:</t>
  </si>
  <si>
    <t>41.2</t>
  </si>
  <si>
    <t>42</t>
  </si>
  <si>
    <t>4.1 в условиях дневных стационаров, за исключением медицинской реабилитации</t>
  </si>
  <si>
    <t>43</t>
  </si>
  <si>
    <t>4.1.1 для медицинской помощи по профилю "онкология"</t>
  </si>
  <si>
    <t>43.1</t>
  </si>
  <si>
    <t>4.1.2 для медицинской помощи при экстракорпоральном оплодотворении</t>
  </si>
  <si>
    <t>43.2</t>
  </si>
  <si>
    <t>4.2 в условиях круглосуточного стационара, за исключением медицинской реабилитации , в том числе:</t>
  </si>
  <si>
    <t>44</t>
  </si>
  <si>
    <t>4.2.1 для медицинской помощи по профилю "онкология"</t>
  </si>
  <si>
    <t>44.1</t>
  </si>
  <si>
    <t>4.2.2 высокотехнологичная медицинская помощь</t>
  </si>
  <si>
    <t>44.2</t>
  </si>
  <si>
    <t>45</t>
  </si>
  <si>
    <t>5.1 В амбулаторных условиях</t>
  </si>
  <si>
    <t>46</t>
  </si>
  <si>
    <t>5.2 В условиях дневных стационаров (первичная медико-санитарная помощь, специализированная медицинская помощь)</t>
  </si>
  <si>
    <t>47</t>
  </si>
  <si>
    <t>5.3 Специализированная, в том числе высокотехнологичная, медицинская помощь в условиях круглосуточного стационара</t>
  </si>
  <si>
    <t>48</t>
  </si>
  <si>
    <t>49</t>
  </si>
  <si>
    <t>2. Медицинская помощь по видам и заболеваниям, не установленным базовой программой:</t>
  </si>
  <si>
    <t>50</t>
  </si>
  <si>
    <t>51</t>
  </si>
  <si>
    <t>52</t>
  </si>
  <si>
    <t>53</t>
  </si>
  <si>
    <t>2.1.1 посещения с профилактическими и иными целями, всего, в том числе:</t>
  </si>
  <si>
    <t>53.1</t>
  </si>
  <si>
    <t>53.1.1</t>
  </si>
  <si>
    <t>53.1.2</t>
  </si>
  <si>
    <t>53.1.2.1</t>
  </si>
  <si>
    <t>53.1.3</t>
  </si>
  <si>
    <t>53.2</t>
  </si>
  <si>
    <t>53.3</t>
  </si>
  <si>
    <t>53.3.1</t>
  </si>
  <si>
    <t>53.3.2</t>
  </si>
  <si>
    <t>53.3.3</t>
  </si>
  <si>
    <t>53.3.4</t>
  </si>
  <si>
    <t>53.3.5</t>
  </si>
  <si>
    <t>53.3.6</t>
  </si>
  <si>
    <t>53.3.7</t>
  </si>
  <si>
    <t>53.4</t>
  </si>
  <si>
    <t>2.2 В условиях дневных стационаров, за исключением медицинской реабилитации &lt;*****&gt; (сумма строк 54.1 + 54.2), в том числе:</t>
  </si>
  <si>
    <t>54</t>
  </si>
  <si>
    <t>случаев лечения</t>
  </si>
  <si>
    <t>54.1</t>
  </si>
  <si>
    <t>54.2</t>
  </si>
  <si>
    <t>55</t>
  </si>
  <si>
    <t>3.1) для медицинской помощи по профилю "онкология"</t>
  </si>
  <si>
    <t>55.1</t>
  </si>
  <si>
    <t>3.2) для медицинской помощи при экстракорпоральном оплодотворении:</t>
  </si>
  <si>
    <t>55.2</t>
  </si>
  <si>
    <t>4. Специализированная, в том числе высокотехнологичная, медицинская помощь, включая медицинскую помощь:</t>
  </si>
  <si>
    <t>56</t>
  </si>
  <si>
    <t>4.1 в условиях дневных стационаров, за исключением медицинской реабилитации, в том числе:</t>
  </si>
  <si>
    <t>57</t>
  </si>
  <si>
    <t>57.1</t>
  </si>
  <si>
    <t>57.2</t>
  </si>
  <si>
    <t>4.2 в условиях круглосуточного стационара, за исключением медицинской реабилитации, в том числе:</t>
  </si>
  <si>
    <t>58</t>
  </si>
  <si>
    <t>58.1</t>
  </si>
  <si>
    <t>58.2</t>
  </si>
  <si>
    <t>59</t>
  </si>
  <si>
    <t>60</t>
  </si>
  <si>
    <t>космплексные посещения</t>
  </si>
  <si>
    <t>61</t>
  </si>
  <si>
    <t>62</t>
  </si>
  <si>
    <t>6. паллиативная медицинская помощь в стационарных условиях &lt;*********&gt;</t>
  </si>
  <si>
    <t>63</t>
  </si>
  <si>
    <t>6.1 первичная медицинская помощь, в том числе доврачебная и врачебная &lt;*******&gt;, всего, включая:</t>
  </si>
  <si>
    <t>63.1</t>
  </si>
  <si>
    <t>6.1.1 посещения по паллиативной медицинской помощи без учета посещений на дому патронажными бригадами</t>
  </si>
  <si>
    <t>63.1.1</t>
  </si>
  <si>
    <t>6.1.2 посещения на дому выездными патронажными бригадами</t>
  </si>
  <si>
    <t>63.1.2</t>
  </si>
  <si>
    <t>6.2. оказываемая в стационарных условиях (включая койки паллиативной медицинской помощи и койки сестринского ухода)</t>
  </si>
  <si>
    <t>63.2</t>
  </si>
  <si>
    <t>6.3 оказываемая в условиях дневного стационара</t>
  </si>
  <si>
    <t>63.3</t>
  </si>
  <si>
    <t>7. Расходы на ведение дела СМО</t>
  </si>
  <si>
    <t>64</t>
  </si>
  <si>
    <t>8. Иные расходы (равно строке)</t>
  </si>
  <si>
    <t>65</t>
  </si>
  <si>
    <t>3. Медицинская помощь по видам и заболеваниям, установленным базовой программой (дополнительное финансовое обеспечение):</t>
  </si>
  <si>
    <t>66</t>
  </si>
  <si>
    <t>67</t>
  </si>
  <si>
    <t>68</t>
  </si>
  <si>
    <t>69</t>
  </si>
  <si>
    <t>2.1.1 посещения с профилактическими и иными целями, из них:</t>
  </si>
  <si>
    <t>69.1</t>
  </si>
  <si>
    <t>69.1.1</t>
  </si>
  <si>
    <t>69.1.2</t>
  </si>
  <si>
    <t>69.1.2.1</t>
  </si>
  <si>
    <t>69.1.3</t>
  </si>
  <si>
    <t>69.2</t>
  </si>
  <si>
    <t>69.3</t>
  </si>
  <si>
    <t>69.3.1</t>
  </si>
  <si>
    <t>69.3.2</t>
  </si>
  <si>
    <t>69.3.3</t>
  </si>
  <si>
    <t>69.3.4</t>
  </si>
  <si>
    <t>69.3.5</t>
  </si>
  <si>
    <t>69.3.6</t>
  </si>
  <si>
    <t>69.3.7</t>
  </si>
  <si>
    <t>69.4</t>
  </si>
  <si>
    <t>комлексное посещение</t>
  </si>
  <si>
    <t>2.2 в условиях дневных стационаров, за исключением медицинской реабилитации &lt;*****&gt; (сумма строк 70.1 + 70.2)</t>
  </si>
  <si>
    <t>70</t>
  </si>
  <si>
    <t>70.1</t>
  </si>
  <si>
    <t>70.2</t>
  </si>
  <si>
    <t>71</t>
  </si>
  <si>
    <t>71.1</t>
  </si>
  <si>
    <t>3.2 при экстракорпоральном оплодотворении:</t>
  </si>
  <si>
    <t>71.2</t>
  </si>
  <si>
    <t>72</t>
  </si>
  <si>
    <t>73</t>
  </si>
  <si>
    <t>73.1</t>
  </si>
  <si>
    <t>73.2</t>
  </si>
  <si>
    <t>74</t>
  </si>
  <si>
    <t>74.1</t>
  </si>
  <si>
    <t>74.2</t>
  </si>
  <si>
    <t>5. Медицинская реабилитация**********:</t>
  </si>
  <si>
    <t>75</t>
  </si>
  <si>
    <t>76</t>
  </si>
  <si>
    <t>77</t>
  </si>
  <si>
    <t>78</t>
  </si>
  <si>
    <t>6. Расходы на ведение дела СМО</t>
  </si>
  <si>
    <t>79</t>
  </si>
  <si>
    <t>ИТОГО (сумма строк 01 + 19 + 20)</t>
  </si>
  <si>
    <t>80</t>
  </si>
  <si>
    <t>100</t>
  </si>
  <si>
    <t>посещения/комплексные посещения</t>
  </si>
  <si>
    <t>посещения/ комплексные посещения</t>
  </si>
  <si>
    <t>посещения/   комплексные посещения</t>
  </si>
  <si>
    <t>&lt;*&gt; Без учета финансовых средств консолидированного бюджета субъекта Российской Федерации на приобретение оборудования для медицинских организаций, работающих в системе ОМС (затраты, не вошедшие в тариф).</t>
  </si>
  <si>
    <t>Средние нормативы объема оказания и средние нормативы финансовых затрат на единицу объема медицинской помощи за счет бюджетных ассигнований бюджетов субъектов Российской Федерации и местных бюджетов (в случае</t>
  </si>
  <si>
    <t>передачи органами государственной власти субъектов Российской Федерации соответствующих полномочий в сфере охраны здоровья граждан Российской Федерации для осуществления органами местного самоуправления).</t>
  </si>
  <si>
    <t>&lt;***&gt; Включая посещения, связанные с профилактическими мероприятиями, в том числе при проведении профилактических медицинских осмотров обучающихся в общеобразовательных организациях и профессиональных</t>
  </si>
  <si>
    <t>образовательных организациях, а также в образовательных организациях высшего образования в целях раннего (своевременного) выявления незаконного потребления наркотических средств и психотропных веществ.</t>
  </si>
  <si>
    <t>&lt;****&gt; Законченных случаев лечения заболевания в амбулаторных условиях с кратностью посещений по поводу одного заболевания не менее 2.</t>
  </si>
  <si>
    <t>&lt;*****&gt; Субъект Российской Федерации вправе устанавливать раздельные нормативы объемы и стоимости единицы объема для оказываемой в условиях дневного стационара первичной медико-санитарной помощи и</t>
  </si>
  <si>
    <t>специализированной медицинской помощи, включающие случаи оказания паллиативной медицинской помощи в условиях дневного стационара, а также для медицинской реабилитации.</t>
  </si>
  <si>
    <t>&lt;******&gt; Нормативы объема и стоимости единицы объема медицинской помощи, оказываемой в условиях дневных стационаров (общие для первичной медико-санитарной помощи и специализированной медицинской помощи,</t>
  </si>
  <si>
    <t>включая случаи оказания паллиативной медицинской помощи в условиях дневного стационара) устанавливаются субъектом Российской Федерации на основании соответствующих нормативов Программы государственных гарантий</t>
  </si>
  <si>
    <t>бесплатного оказания гражданам медицинской помощи на 2023 - 2025 годы, утвержденных постановлением Правительства Российской Федерации от ........2022 № ....</t>
  </si>
  <si>
    <t>&lt;*******&gt; Включены в норматив объема первичной медико-санитарной помощи в амбулаторных условиях.</t>
  </si>
  <si>
    <t>&lt;********&gt; Указываются расходы консолидированного бюджета субъекта Российской Федерации на приобретение медицинского оборудования для медицинских организаций, работающих в системе ОМС, сверх ТПОМС.</t>
  </si>
  <si>
    <t>&lt;*********&gt; Включены в норматив объема первичной медико-санитарной помощи в амбулаторных условиях в случае включения паллиативной медицинской помощи в территориальную программу ОМС сверх базовой программы</t>
  </si>
  <si>
    <t>&lt;**********&gt; Нормативы объема включают не менее 25 процентов для медицинской реабилитации детей в возрасте 0 - 17 лет с учетом реальной потребности, а также объем медицинской помощи участникам специальной военной</t>
  </si>
  <si>
    <t>Утвержденная стоимость территориальной программы государственных гарантий бесплатного оказания гражданам медицинской помощи по условиям ее оказания на 2024 год</t>
  </si>
  <si>
    <t>"Приложение 6 
к Территориальной программе государственных гарантий бесплатного оказания гражданам медицинской помощи на 2024 год и на плановый период 2025 и 2026 годов</t>
  </si>
  <si>
    <t>диспансерное наблюдение, в том числе по поводу:</t>
  </si>
  <si>
    <t>онкологических заболеваний</t>
  </si>
  <si>
    <t>сахарного диабета</t>
  </si>
  <si>
    <t>болезней системы кровообращения</t>
  </si>
  <si>
    <t>39.4.1</t>
  </si>
  <si>
    <t>39.4.2</t>
  </si>
  <si>
    <t>39.4.3</t>
  </si>
  <si>
    <t>23.4.1.</t>
  </si>
  <si>
    <t>23.4.2.</t>
  </si>
  <si>
    <t>23.4.3.</t>
  </si>
  <si>
    <t>4.1.3 для оказания медицинской помощи больным с вирусным гепатитом С</t>
  </si>
  <si>
    <t>43.3</t>
  </si>
  <si>
    <t>27.3</t>
  </si>
  <si>
    <t>тестирование на выявление новой коронавирусной инфекции (COVID-19)</t>
  </si>
  <si>
    <t>тестирование на выявление новой коронавирусной инфекции (COVID-19) (сумма строк 39.3.7 + 53.3.7 + 69.3.7)</t>
  </si>
  <si>
    <t>3.3 для оказания медицинской помощи больным с вирусным гепатитом С</t>
  </si>
  <si>
    <t>Приложение 6
к постановлению Правительства Брянской области 
от                               N</t>
  </si>
  <si>
    <t>3.3) для оказания медицинской помощи больным с вирусным гепатитом С</t>
  </si>
  <si>
    <t>25.3</t>
  </si>
  <si>
    <t>в том числе для детского населения</t>
  </si>
  <si>
    <t>15.2.1</t>
  </si>
  <si>
    <t>Утвержденная стоимость территориальной программы государственных гарантий бесплатного оказания гражданам медицинской помощи по условиям ее оказания  на 2024 год</t>
  </si>
  <si>
    <t>"</t>
  </si>
  <si>
    <t>16.2</t>
  </si>
  <si>
    <t>41.3</t>
  </si>
  <si>
    <t>стро ки</t>
  </si>
  <si>
    <t xml:space="preserve">                Приложение 3
к постановлению Правительства Брянской области 
от  23 декабря 2024 г.  №  710-п</t>
  </si>
  <si>
    <t xml:space="preserve">                "Приложение 6 
к Территориальной программе государственных гарантий бесплатного оказания гражданам медицинской помощи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</si>
</sst>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0000"/>
    <numFmt numFmtId="165" formatCode="#,##0.0000"/>
    <numFmt numFmtId="166" formatCode="#,##0.00000"/>
    <numFmt numFmtId="167" formatCode="#,##0.000000"/>
    <numFmt numFmtId="168" formatCode="#,##0.0"/>
    <numFmt numFmtId="169" formatCode="0.00000"/>
    <numFmt numFmtId="170" formatCode="#,##0.0000000"/>
    <numFmt numFmtId="171" formatCode="0.0000"/>
  </numFmts>
  <fonts count="18" x14ac:knownFonts="1">
    <font>
      <sz val="10"/>
      <name val="Arial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2" borderId="1" xfId="0" applyFont="1" applyFill="1" applyBorder="1" applyAlignment="1">
      <alignment vertical="top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4" fontId="2" fillId="2" borderId="0" xfId="0" applyNumberFormat="1" applyFont="1" applyFill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 wrapText="1"/>
    </xf>
    <xf numFmtId="168" fontId="2" fillId="2" borderId="0" xfId="0" applyNumberFormat="1" applyFont="1" applyFill="1"/>
    <xf numFmtId="4" fontId="2" fillId="2" borderId="0" xfId="0" applyNumberFormat="1" applyFont="1" applyFill="1"/>
    <xf numFmtId="0" fontId="2" fillId="2" borderId="2" xfId="0" applyFont="1" applyFill="1" applyBorder="1"/>
    <xf numFmtId="4" fontId="2" fillId="2" borderId="2" xfId="0" applyNumberFormat="1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/>
    <xf numFmtId="0" fontId="8" fillId="2" borderId="0" xfId="0" applyFont="1" applyFill="1"/>
    <xf numFmtId="0" fontId="6" fillId="2" borderId="3" xfId="0" applyFont="1" applyFill="1" applyBorder="1" applyAlignment="1">
      <alignment horizontal="center" vertical="center" wrapText="1"/>
    </xf>
    <xf numFmtId="0" fontId="7" fillId="2" borderId="0" xfId="0" applyFont="1" applyFill="1"/>
    <xf numFmtId="0" fontId="9" fillId="2" borderId="0" xfId="0" applyFont="1" applyFill="1"/>
    <xf numFmtId="0" fontId="6" fillId="2" borderId="0" xfId="0" applyFont="1" applyFill="1"/>
    <xf numFmtId="4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  <xf numFmtId="4" fontId="7" fillId="2" borderId="0" xfId="0" applyNumberFormat="1" applyFont="1" applyFill="1" applyAlignment="1">
      <alignment horizontal="center" vertical="center"/>
    </xf>
    <xf numFmtId="4" fontId="10" fillId="2" borderId="0" xfId="0" applyNumberFormat="1" applyFont="1" applyFill="1"/>
    <xf numFmtId="0" fontId="10" fillId="2" borderId="0" xfId="0" applyFont="1" applyFill="1"/>
    <xf numFmtId="0" fontId="7" fillId="2" borderId="0" xfId="0" applyFont="1" applyFill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168" fontId="2" fillId="2" borderId="2" xfId="0" applyNumberFormat="1" applyFont="1" applyFill="1" applyBorder="1"/>
    <xf numFmtId="4" fontId="8" fillId="2" borderId="2" xfId="0" applyNumberFormat="1" applyFont="1" applyFill="1" applyBorder="1"/>
    <xf numFmtId="0" fontId="11" fillId="0" borderId="3" xfId="0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14" fontId="14" fillId="2" borderId="3" xfId="0" applyNumberFormat="1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center" vertical="center" wrapText="1"/>
    </xf>
    <xf numFmtId="171" fontId="15" fillId="0" borderId="3" xfId="0" applyNumberFormat="1" applyFont="1" applyFill="1" applyBorder="1" applyAlignment="1">
      <alignment horizontal="center" vertical="center" wrapText="1"/>
    </xf>
    <xf numFmtId="2" fontId="15" fillId="2" borderId="3" xfId="0" applyNumberFormat="1" applyFont="1" applyFill="1" applyBorder="1" applyAlignment="1">
      <alignment horizontal="center"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167" fontId="15" fillId="2" borderId="3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top" wrapText="1"/>
    </xf>
    <xf numFmtId="165" fontId="14" fillId="2" borderId="3" xfId="0" applyNumberFormat="1" applyFont="1" applyFill="1" applyBorder="1" applyAlignment="1">
      <alignment horizontal="center" vertical="center" wrapText="1"/>
    </xf>
    <xf numFmtId="166" fontId="14" fillId="2" borderId="3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168" fontId="4" fillId="2" borderId="3" xfId="0" applyNumberFormat="1" applyFont="1" applyFill="1" applyBorder="1" applyAlignment="1">
      <alignment horizontal="center" vertical="center" wrapText="1"/>
    </xf>
    <xf numFmtId="168" fontId="14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168" fontId="16" fillId="2" borderId="3" xfId="0" applyNumberFormat="1" applyFont="1" applyFill="1" applyBorder="1" applyAlignment="1">
      <alignment horizontal="center" vertical="center" wrapText="1"/>
    </xf>
    <xf numFmtId="168" fontId="15" fillId="2" borderId="3" xfId="0" applyNumberFormat="1" applyFont="1" applyFill="1" applyBorder="1" applyAlignment="1">
      <alignment horizontal="center" vertical="center" wrapText="1"/>
    </xf>
    <xf numFmtId="167" fontId="14" fillId="2" borderId="3" xfId="0" applyNumberFormat="1" applyFont="1" applyFill="1" applyBorder="1" applyAlignment="1">
      <alignment horizontal="center" vertical="center" wrapText="1"/>
    </xf>
    <xf numFmtId="170" fontId="14" fillId="2" borderId="3" xfId="0" applyNumberFormat="1" applyFont="1" applyFill="1" applyBorder="1" applyAlignment="1">
      <alignment horizontal="center" vertical="center" wrapText="1"/>
    </xf>
    <xf numFmtId="169" fontId="14" fillId="2" borderId="3" xfId="0" applyNumberFormat="1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169" fontId="15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wrapText="1"/>
    </xf>
    <xf numFmtId="0" fontId="2" fillId="2" borderId="3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4" fontId="6" fillId="2" borderId="0" xfId="0" applyNumberFormat="1" applyFont="1" applyFill="1" applyAlignment="1">
      <alignment horizontal="left" vertical="center" wrapText="1"/>
    </xf>
    <xf numFmtId="0" fontId="1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9"/>
  <sheetViews>
    <sheetView tabSelected="1" topLeftCell="A4" zoomScale="145" zoomScaleNormal="145" workbookViewId="0">
      <pane xSplit="1" ySplit="8" topLeftCell="D12" activePane="bottomRight" state="frozen"/>
      <selection activeCell="A4" sqref="A4"/>
      <selection pane="topRight" activeCell="B4" sqref="B4"/>
      <selection pane="bottomLeft" activeCell="A9" sqref="A9"/>
      <selection pane="bottomRight" activeCell="G5" sqref="G5"/>
    </sheetView>
  </sheetViews>
  <sheetFormatPr defaultRowHeight="12.75" x14ac:dyDescent="0.2"/>
  <cols>
    <col min="1" max="1" width="44.7109375" style="2" customWidth="1"/>
    <col min="2" max="2" width="6.5703125" style="2" customWidth="1"/>
    <col min="3" max="3" width="11.85546875" style="2" customWidth="1"/>
    <col min="4" max="4" width="12.42578125" style="3" customWidth="1"/>
    <col min="5" max="5" width="12" style="3" customWidth="1"/>
    <col min="6" max="6" width="10.140625" style="3" customWidth="1"/>
    <col min="7" max="7" width="11" style="4" customWidth="1"/>
    <col min="8" max="8" width="14.5703125" style="3" customWidth="1"/>
    <col min="9" max="9" width="15.140625" style="3" customWidth="1"/>
    <col min="10" max="10" width="6.5703125" style="3" customWidth="1"/>
    <col min="11" max="11" width="17.28515625" style="2" hidden="1" customWidth="1"/>
    <col min="12" max="12" width="15.28515625" style="2" customWidth="1"/>
    <col min="13" max="13" width="9.140625" style="2" customWidth="1"/>
    <col min="14" max="14" width="17.5703125" style="2" customWidth="1"/>
    <col min="15" max="15" width="30" style="2" customWidth="1"/>
    <col min="16" max="16384" width="9.140625" style="2"/>
  </cols>
  <sheetData>
    <row r="1" spans="1:16" x14ac:dyDescent="0.2">
      <c r="A1" s="1"/>
      <c r="G1" s="81" t="s">
        <v>377</v>
      </c>
      <c r="H1" s="82"/>
      <c r="I1" s="82"/>
      <c r="J1" s="82"/>
    </row>
    <row r="2" spans="1:16" x14ac:dyDescent="0.2">
      <c r="G2" s="87" t="s">
        <v>360</v>
      </c>
      <c r="H2" s="88"/>
      <c r="I2" s="88"/>
      <c r="J2" s="88"/>
    </row>
    <row r="3" spans="1:16" ht="15.75" x14ac:dyDescent="0.2">
      <c r="A3" s="83" t="s">
        <v>359</v>
      </c>
      <c r="B3" s="83"/>
      <c r="C3" s="83"/>
      <c r="D3" s="83"/>
      <c r="E3" s="83"/>
      <c r="F3" s="83"/>
      <c r="G3" s="83"/>
      <c r="H3" s="83"/>
      <c r="I3" s="83"/>
      <c r="J3" s="89"/>
    </row>
    <row r="4" spans="1:16" ht="69.75" customHeight="1" x14ac:dyDescent="0.2">
      <c r="A4" s="25"/>
      <c r="B4" s="68"/>
      <c r="C4" s="68"/>
      <c r="D4" s="25"/>
      <c r="E4" s="25"/>
      <c r="F4" s="25"/>
      <c r="G4" s="25"/>
      <c r="H4" s="79" t="s">
        <v>387</v>
      </c>
      <c r="I4" s="80"/>
      <c r="J4" s="80"/>
      <c r="K4" s="80"/>
    </row>
    <row r="5" spans="1:16" ht="90.75" customHeight="1" x14ac:dyDescent="0.2">
      <c r="A5" s="25"/>
      <c r="B5" s="68"/>
      <c r="C5" s="68"/>
      <c r="D5" s="25"/>
      <c r="E5" s="25"/>
      <c r="F5" s="25"/>
      <c r="G5" s="25"/>
      <c r="H5" s="81" t="s">
        <v>388</v>
      </c>
      <c r="I5" s="82"/>
      <c r="J5" s="82"/>
      <c r="K5" s="82"/>
    </row>
    <row r="6" spans="1:16" ht="15.75" x14ac:dyDescent="0.2">
      <c r="A6" s="83" t="s">
        <v>382</v>
      </c>
      <c r="B6" s="83"/>
      <c r="C6" s="83"/>
      <c r="D6" s="83"/>
      <c r="E6" s="83"/>
      <c r="F6" s="83"/>
      <c r="G6" s="83"/>
      <c r="H6" s="83"/>
      <c r="I6" s="83"/>
      <c r="J6" s="83"/>
    </row>
    <row r="8" spans="1:16" ht="15.75" x14ac:dyDescent="0.2">
      <c r="A8" s="85" t="s">
        <v>3</v>
      </c>
      <c r="B8" s="85" t="s">
        <v>386</v>
      </c>
      <c r="C8" s="86" t="s">
        <v>5</v>
      </c>
      <c r="D8" s="86" t="s">
        <v>6</v>
      </c>
      <c r="E8" s="86" t="s">
        <v>7</v>
      </c>
      <c r="F8" s="86" t="s">
        <v>8</v>
      </c>
      <c r="G8" s="86"/>
      <c r="H8" s="86" t="s">
        <v>9</v>
      </c>
      <c r="I8" s="86"/>
      <c r="J8" s="86"/>
    </row>
    <row r="9" spans="1:16" ht="15.75" x14ac:dyDescent="0.2">
      <c r="A9" s="85"/>
      <c r="B9" s="85"/>
      <c r="C9" s="86"/>
      <c r="D9" s="86"/>
      <c r="E9" s="86"/>
      <c r="F9" s="86" t="s">
        <v>10</v>
      </c>
      <c r="G9" s="86"/>
      <c r="H9" s="86" t="s">
        <v>11</v>
      </c>
      <c r="I9" s="86"/>
      <c r="J9" s="86" t="s">
        <v>12</v>
      </c>
    </row>
    <row r="10" spans="1:16" ht="78.75" x14ac:dyDescent="0.2">
      <c r="A10" s="85"/>
      <c r="B10" s="85"/>
      <c r="C10" s="86"/>
      <c r="D10" s="86"/>
      <c r="E10" s="86"/>
      <c r="F10" s="37" t="s">
        <v>13</v>
      </c>
      <c r="G10" s="38" t="s">
        <v>14</v>
      </c>
      <c r="H10" s="37" t="s">
        <v>13</v>
      </c>
      <c r="I10" s="37" t="s">
        <v>14</v>
      </c>
      <c r="J10" s="86"/>
    </row>
    <row r="11" spans="1:16" ht="15.75" x14ac:dyDescent="0.2">
      <c r="A11" s="47"/>
      <c r="B11" s="30" t="s">
        <v>15</v>
      </c>
      <c r="C11" s="30" t="s">
        <v>16</v>
      </c>
      <c r="D11" s="37" t="s">
        <v>17</v>
      </c>
      <c r="E11" s="37" t="s">
        <v>18</v>
      </c>
      <c r="F11" s="37" t="s">
        <v>19</v>
      </c>
      <c r="G11" s="38" t="s">
        <v>20</v>
      </c>
      <c r="H11" s="37" t="s">
        <v>21</v>
      </c>
      <c r="I11" s="37" t="s">
        <v>22</v>
      </c>
      <c r="J11" s="37" t="s">
        <v>23</v>
      </c>
    </row>
    <row r="12" spans="1:16" ht="63" x14ac:dyDescent="0.2">
      <c r="A12" s="31" t="s">
        <v>24</v>
      </c>
      <c r="B12" s="30" t="s">
        <v>15</v>
      </c>
      <c r="C12" s="30"/>
      <c r="D12" s="38" t="s">
        <v>2</v>
      </c>
      <c r="E12" s="38" t="s">
        <v>2</v>
      </c>
      <c r="F12" s="38">
        <v>6325.2</v>
      </c>
      <c r="G12" s="38" t="s">
        <v>2</v>
      </c>
      <c r="H12" s="38">
        <v>7239190.6299999999</v>
      </c>
      <c r="I12" s="38" t="s">
        <v>2</v>
      </c>
      <c r="J12" s="38">
        <f>H12/(H214+I214)*100</f>
        <v>26.17</v>
      </c>
      <c r="K12" s="6"/>
      <c r="L12" s="7"/>
    </row>
    <row r="13" spans="1:16" ht="78.75" x14ac:dyDescent="0.2">
      <c r="A13" s="31" t="s">
        <v>25</v>
      </c>
      <c r="B13" s="30" t="s">
        <v>16</v>
      </c>
      <c r="C13" s="30" t="s">
        <v>26</v>
      </c>
      <c r="D13" s="48">
        <v>1.5699999999999999E-2</v>
      </c>
      <c r="E13" s="38">
        <v>6132.13</v>
      </c>
      <c r="F13" s="38">
        <v>96.12</v>
      </c>
      <c r="G13" s="38" t="s">
        <v>2</v>
      </c>
      <c r="H13" s="38">
        <v>110010.34</v>
      </c>
      <c r="I13" s="38" t="s">
        <v>2</v>
      </c>
      <c r="J13" s="38" t="s">
        <v>2</v>
      </c>
      <c r="K13" s="7"/>
      <c r="P13" s="7"/>
    </row>
    <row r="14" spans="1:16" ht="31.5" x14ac:dyDescent="0.2">
      <c r="A14" s="31" t="s">
        <v>27</v>
      </c>
      <c r="B14" s="30" t="s">
        <v>17</v>
      </c>
      <c r="C14" s="30" t="s">
        <v>26</v>
      </c>
      <c r="D14" s="48">
        <v>1.12E-2</v>
      </c>
      <c r="E14" s="38">
        <v>1134.5999999999999</v>
      </c>
      <c r="F14" s="38">
        <v>12.71</v>
      </c>
      <c r="G14" s="38" t="s">
        <v>2</v>
      </c>
      <c r="H14" s="38">
        <v>14543.76</v>
      </c>
      <c r="I14" s="38" t="s">
        <v>2</v>
      </c>
      <c r="J14" s="37" t="s">
        <v>2</v>
      </c>
      <c r="K14" s="7"/>
      <c r="P14" s="7"/>
    </row>
    <row r="15" spans="1:16" ht="31.5" x14ac:dyDescent="0.2">
      <c r="A15" s="31" t="s">
        <v>28</v>
      </c>
      <c r="B15" s="30" t="s">
        <v>18</v>
      </c>
      <c r="C15" s="30" t="s">
        <v>26</v>
      </c>
      <c r="D15" s="49">
        <v>4.0000000000000003E-5</v>
      </c>
      <c r="E15" s="38">
        <v>6841.4</v>
      </c>
      <c r="F15" s="38">
        <v>0.27</v>
      </c>
      <c r="G15" s="38" t="s">
        <v>2</v>
      </c>
      <c r="H15" s="38">
        <v>313.2</v>
      </c>
      <c r="I15" s="38" t="s">
        <v>2</v>
      </c>
      <c r="J15" s="37" t="s">
        <v>2</v>
      </c>
      <c r="P15" s="7"/>
    </row>
    <row r="16" spans="1:16" ht="31.5" x14ac:dyDescent="0.2">
      <c r="A16" s="31" t="s">
        <v>29</v>
      </c>
      <c r="B16" s="30" t="s">
        <v>19</v>
      </c>
      <c r="C16" s="30"/>
      <c r="D16" s="38" t="s">
        <v>2</v>
      </c>
      <c r="E16" s="38" t="s">
        <v>2</v>
      </c>
      <c r="F16" s="38" t="s">
        <v>2</v>
      </c>
      <c r="G16" s="38" t="s">
        <v>2</v>
      </c>
      <c r="H16" s="38" t="s">
        <v>2</v>
      </c>
      <c r="I16" s="38" t="s">
        <v>2</v>
      </c>
      <c r="J16" s="37" t="s">
        <v>2</v>
      </c>
    </row>
    <row r="17" spans="1:10" ht="15.75" x14ac:dyDescent="0.2">
      <c r="A17" s="31" t="s">
        <v>30</v>
      </c>
      <c r="B17" s="30" t="s">
        <v>20</v>
      </c>
      <c r="C17" s="30"/>
      <c r="D17" s="38" t="s">
        <v>2</v>
      </c>
      <c r="E17" s="38" t="s">
        <v>2</v>
      </c>
      <c r="F17" s="38" t="s">
        <v>2</v>
      </c>
      <c r="G17" s="38" t="s">
        <v>2</v>
      </c>
      <c r="H17" s="38" t="s">
        <v>2</v>
      </c>
      <c r="I17" s="38" t="s">
        <v>2</v>
      </c>
      <c r="J17" s="37" t="s">
        <v>2</v>
      </c>
    </row>
    <row r="18" spans="1:10" ht="31.5" x14ac:dyDescent="0.2">
      <c r="A18" s="31" t="s">
        <v>31</v>
      </c>
      <c r="B18" s="30" t="s">
        <v>21</v>
      </c>
      <c r="C18" s="30" t="s">
        <v>32</v>
      </c>
      <c r="D18" s="49">
        <v>0.60794999999999999</v>
      </c>
      <c r="E18" s="38">
        <v>563.29999999999995</v>
      </c>
      <c r="F18" s="38">
        <v>342.46</v>
      </c>
      <c r="G18" s="38" t="s">
        <v>2</v>
      </c>
      <c r="H18" s="38">
        <v>391943.45</v>
      </c>
      <c r="I18" s="38" t="s">
        <v>2</v>
      </c>
      <c r="J18" s="37" t="s">
        <v>2</v>
      </c>
    </row>
    <row r="19" spans="1:10" ht="31.5" x14ac:dyDescent="0.2">
      <c r="A19" s="31" t="s">
        <v>27</v>
      </c>
      <c r="B19" s="30" t="s">
        <v>33</v>
      </c>
      <c r="C19" s="30" t="s">
        <v>32</v>
      </c>
      <c r="D19" s="38" t="s">
        <v>2</v>
      </c>
      <c r="E19" s="38" t="s">
        <v>2</v>
      </c>
      <c r="F19" s="38" t="s">
        <v>2</v>
      </c>
      <c r="G19" s="38" t="s">
        <v>2</v>
      </c>
      <c r="H19" s="38" t="s">
        <v>2</v>
      </c>
      <c r="I19" s="38" t="s">
        <v>2</v>
      </c>
      <c r="J19" s="37" t="s">
        <v>2</v>
      </c>
    </row>
    <row r="20" spans="1:10" ht="31.5" x14ac:dyDescent="0.2">
      <c r="A20" s="31" t="s">
        <v>34</v>
      </c>
      <c r="B20" s="30" t="s">
        <v>22</v>
      </c>
      <c r="C20" s="30" t="s">
        <v>35</v>
      </c>
      <c r="D20" s="38">
        <v>0.12</v>
      </c>
      <c r="E20" s="38">
        <v>1633.6</v>
      </c>
      <c r="F20" s="38">
        <v>196.03</v>
      </c>
      <c r="G20" s="38" t="s">
        <v>2</v>
      </c>
      <c r="H20" s="38">
        <v>224358.62</v>
      </c>
      <c r="I20" s="38" t="s">
        <v>2</v>
      </c>
      <c r="J20" s="37" t="s">
        <v>2</v>
      </c>
    </row>
    <row r="21" spans="1:10" ht="31.5" x14ac:dyDescent="0.2">
      <c r="A21" s="31" t="s">
        <v>27</v>
      </c>
      <c r="B21" s="30" t="s">
        <v>36</v>
      </c>
      <c r="C21" s="30" t="s">
        <v>35</v>
      </c>
      <c r="D21" s="38" t="s">
        <v>2</v>
      </c>
      <c r="E21" s="38" t="s">
        <v>2</v>
      </c>
      <c r="F21" s="38" t="s">
        <v>2</v>
      </c>
      <c r="G21" s="38" t="s">
        <v>2</v>
      </c>
      <c r="H21" s="38" t="s">
        <v>2</v>
      </c>
      <c r="I21" s="38" t="s">
        <v>2</v>
      </c>
      <c r="J21" s="37" t="s">
        <v>2</v>
      </c>
    </row>
    <row r="22" spans="1:10" ht="31.5" x14ac:dyDescent="0.2">
      <c r="A22" s="31" t="s">
        <v>37</v>
      </c>
      <c r="B22" s="30" t="s">
        <v>23</v>
      </c>
      <c r="C22" s="30" t="s">
        <v>38</v>
      </c>
      <c r="D22" s="38" t="s">
        <v>2</v>
      </c>
      <c r="E22" s="38" t="s">
        <v>2</v>
      </c>
      <c r="F22" s="38" t="s">
        <v>2</v>
      </c>
      <c r="G22" s="38" t="s">
        <v>2</v>
      </c>
      <c r="H22" s="38" t="s">
        <v>2</v>
      </c>
      <c r="I22" s="38" t="s">
        <v>2</v>
      </c>
      <c r="J22" s="37" t="s">
        <v>2</v>
      </c>
    </row>
    <row r="23" spans="1:10" ht="31.5" x14ac:dyDescent="0.2">
      <c r="A23" s="31" t="s">
        <v>27</v>
      </c>
      <c r="B23" s="30" t="s">
        <v>39</v>
      </c>
      <c r="C23" s="30" t="s">
        <v>38</v>
      </c>
      <c r="D23" s="38" t="s">
        <v>2</v>
      </c>
      <c r="E23" s="38" t="s">
        <v>2</v>
      </c>
      <c r="F23" s="38" t="s">
        <v>2</v>
      </c>
      <c r="G23" s="38" t="s">
        <v>2</v>
      </c>
      <c r="H23" s="38" t="s">
        <v>2</v>
      </c>
      <c r="I23" s="38" t="s">
        <v>2</v>
      </c>
      <c r="J23" s="37" t="s">
        <v>2</v>
      </c>
    </row>
    <row r="24" spans="1:10" ht="63" x14ac:dyDescent="0.2">
      <c r="A24" s="31" t="s">
        <v>40</v>
      </c>
      <c r="B24" s="30" t="s">
        <v>41</v>
      </c>
      <c r="C24" s="30" t="s">
        <v>38</v>
      </c>
      <c r="D24" s="49">
        <v>1.33E-3</v>
      </c>
      <c r="E24" s="38">
        <v>17650.8</v>
      </c>
      <c r="F24" s="38">
        <v>23.48</v>
      </c>
      <c r="G24" s="38" t="s">
        <v>2</v>
      </c>
      <c r="H24" s="38">
        <v>26867.78</v>
      </c>
      <c r="I24" s="38" t="s">
        <v>2</v>
      </c>
      <c r="J24" s="37" t="s">
        <v>2</v>
      </c>
    </row>
    <row r="25" spans="1:10" ht="31.5" x14ac:dyDescent="0.2">
      <c r="A25" s="31" t="s">
        <v>27</v>
      </c>
      <c r="B25" s="30" t="s">
        <v>42</v>
      </c>
      <c r="C25" s="30" t="s">
        <v>38</v>
      </c>
      <c r="D25" s="38" t="s">
        <v>2</v>
      </c>
      <c r="E25" s="38" t="s">
        <v>2</v>
      </c>
      <c r="F25" s="38" t="s">
        <v>2</v>
      </c>
      <c r="G25" s="38" t="s">
        <v>2</v>
      </c>
      <c r="H25" s="38" t="s">
        <v>2</v>
      </c>
      <c r="I25" s="38" t="s">
        <v>2</v>
      </c>
      <c r="J25" s="37" t="s">
        <v>2</v>
      </c>
    </row>
    <row r="26" spans="1:10" ht="47.25" x14ac:dyDescent="0.2">
      <c r="A26" s="31" t="s">
        <v>43</v>
      </c>
      <c r="B26" s="30" t="s">
        <v>44</v>
      </c>
      <c r="C26" s="30"/>
      <c r="D26" s="38" t="s">
        <v>2</v>
      </c>
      <c r="E26" s="38" t="s">
        <v>2</v>
      </c>
      <c r="F26" s="38" t="s">
        <v>2</v>
      </c>
      <c r="G26" s="38" t="s">
        <v>2</v>
      </c>
      <c r="H26" s="38" t="s">
        <v>2</v>
      </c>
      <c r="I26" s="38" t="s">
        <v>2</v>
      </c>
      <c r="J26" s="37" t="s">
        <v>2</v>
      </c>
    </row>
    <row r="27" spans="1:10" ht="31.5" x14ac:dyDescent="0.2">
      <c r="A27" s="31" t="s">
        <v>45</v>
      </c>
      <c r="B27" s="30" t="s">
        <v>46</v>
      </c>
      <c r="C27" s="30" t="s">
        <v>38</v>
      </c>
      <c r="D27" s="38">
        <v>0</v>
      </c>
      <c r="E27" s="38">
        <v>17650</v>
      </c>
      <c r="F27" s="38">
        <v>23.48</v>
      </c>
      <c r="G27" s="38" t="s">
        <v>2</v>
      </c>
      <c r="H27" s="38">
        <v>26867.78</v>
      </c>
      <c r="I27" s="38" t="s">
        <v>2</v>
      </c>
      <c r="J27" s="37" t="s">
        <v>2</v>
      </c>
    </row>
    <row r="28" spans="1:10" ht="31.5" x14ac:dyDescent="0.2">
      <c r="A28" s="31" t="s">
        <v>27</v>
      </c>
      <c r="B28" s="30" t="s">
        <v>47</v>
      </c>
      <c r="C28" s="30" t="s">
        <v>38</v>
      </c>
      <c r="D28" s="38" t="s">
        <v>2</v>
      </c>
      <c r="E28" s="38" t="s">
        <v>2</v>
      </c>
      <c r="F28" s="38" t="s">
        <v>2</v>
      </c>
      <c r="G28" s="38" t="s">
        <v>2</v>
      </c>
      <c r="H28" s="38" t="s">
        <v>2</v>
      </c>
      <c r="I28" s="38" t="s">
        <v>2</v>
      </c>
      <c r="J28" s="37" t="s">
        <v>2</v>
      </c>
    </row>
    <row r="29" spans="1:10" ht="38.25" x14ac:dyDescent="0.2">
      <c r="A29" s="31" t="s">
        <v>48</v>
      </c>
      <c r="B29" s="30" t="s">
        <v>49</v>
      </c>
      <c r="C29" s="30" t="s">
        <v>50</v>
      </c>
      <c r="D29" s="48">
        <v>7.6E-3</v>
      </c>
      <c r="E29" s="38">
        <v>102172.9</v>
      </c>
      <c r="F29" s="38">
        <v>776.51</v>
      </c>
      <c r="G29" s="38" t="s">
        <v>2</v>
      </c>
      <c r="H29" s="38">
        <v>888720.32</v>
      </c>
      <c r="I29" s="38" t="s">
        <v>2</v>
      </c>
      <c r="J29" s="37" t="s">
        <v>2</v>
      </c>
    </row>
    <row r="30" spans="1:10" ht="31.5" x14ac:dyDescent="0.2">
      <c r="A30" s="31" t="s">
        <v>27</v>
      </c>
      <c r="B30" s="30" t="s">
        <v>51</v>
      </c>
      <c r="C30" s="30"/>
      <c r="D30" s="38" t="s">
        <v>2</v>
      </c>
      <c r="E30" s="38" t="s">
        <v>2</v>
      </c>
      <c r="F30" s="38" t="s">
        <v>2</v>
      </c>
      <c r="G30" s="38" t="s">
        <v>2</v>
      </c>
      <c r="H30" s="38" t="s">
        <v>2</v>
      </c>
      <c r="I30" s="38" t="s">
        <v>2</v>
      </c>
      <c r="J30" s="37" t="s">
        <v>2</v>
      </c>
    </row>
    <row r="31" spans="1:10" ht="15.75" x14ac:dyDescent="0.2">
      <c r="A31" s="31" t="s">
        <v>52</v>
      </c>
      <c r="B31" s="30" t="s">
        <v>53</v>
      </c>
      <c r="C31" s="30"/>
      <c r="D31" s="38" t="s">
        <v>2</v>
      </c>
      <c r="E31" s="38" t="s">
        <v>2</v>
      </c>
      <c r="F31" s="38" t="s">
        <v>2</v>
      </c>
      <c r="G31" s="38" t="s">
        <v>2</v>
      </c>
      <c r="H31" s="38" t="s">
        <v>2</v>
      </c>
      <c r="I31" s="38" t="s">
        <v>2</v>
      </c>
      <c r="J31" s="37" t="s">
        <v>2</v>
      </c>
    </row>
    <row r="32" spans="1:10" ht="47.25" x14ac:dyDescent="0.2">
      <c r="A32" s="31" t="s">
        <v>54</v>
      </c>
      <c r="B32" s="30" t="s">
        <v>55</v>
      </c>
      <c r="C32" s="30" t="s">
        <v>32</v>
      </c>
      <c r="D32" s="48">
        <v>4.07E-2</v>
      </c>
      <c r="E32" s="38" t="s">
        <v>2</v>
      </c>
      <c r="F32" s="38" t="s">
        <v>2</v>
      </c>
      <c r="G32" s="38" t="s">
        <v>2</v>
      </c>
      <c r="H32" s="38" t="s">
        <v>2</v>
      </c>
      <c r="I32" s="38" t="s">
        <v>2</v>
      </c>
      <c r="J32" s="37" t="s">
        <v>2</v>
      </c>
    </row>
    <row r="33" spans="1:13" ht="47.25" x14ac:dyDescent="0.2">
      <c r="A33" s="31" t="s">
        <v>56</v>
      </c>
      <c r="B33" s="30" t="s">
        <v>57</v>
      </c>
      <c r="C33" s="30" t="s">
        <v>32</v>
      </c>
      <c r="D33" s="39">
        <v>3.0700000000000002E-2</v>
      </c>
      <c r="E33" s="40">
        <v>506.4</v>
      </c>
      <c r="F33" s="40">
        <v>15.57</v>
      </c>
      <c r="G33" s="40" t="s">
        <v>0</v>
      </c>
      <c r="H33" s="40">
        <v>17814.650000000001</v>
      </c>
      <c r="I33" s="41" t="s">
        <v>0</v>
      </c>
      <c r="J33" s="37" t="s">
        <v>2</v>
      </c>
    </row>
    <row r="34" spans="1:13" ht="31.5" x14ac:dyDescent="0.2">
      <c r="A34" s="31" t="s">
        <v>58</v>
      </c>
      <c r="B34" s="30" t="s">
        <v>59</v>
      </c>
      <c r="C34" s="30" t="s">
        <v>32</v>
      </c>
      <c r="D34" s="39">
        <v>0.01</v>
      </c>
      <c r="E34" s="40">
        <v>2514</v>
      </c>
      <c r="F34" s="40">
        <v>25.14</v>
      </c>
      <c r="G34" s="40" t="s">
        <v>0</v>
      </c>
      <c r="H34" s="40">
        <v>28772.73</v>
      </c>
      <c r="I34" s="41" t="s">
        <v>0</v>
      </c>
      <c r="J34" s="37" t="s">
        <v>2</v>
      </c>
      <c r="K34" s="8"/>
      <c r="L34" s="8"/>
      <c r="M34" s="8"/>
    </row>
    <row r="35" spans="1:13" ht="15.75" x14ac:dyDescent="0.2">
      <c r="A35" s="32" t="s">
        <v>380</v>
      </c>
      <c r="B35" s="69" t="s">
        <v>381</v>
      </c>
      <c r="C35" s="30" t="s">
        <v>32</v>
      </c>
      <c r="D35" s="39">
        <v>8.7000000000000001E-4</v>
      </c>
      <c r="E35" s="40">
        <v>3610.65</v>
      </c>
      <c r="F35" s="40">
        <v>3.15</v>
      </c>
      <c r="G35" s="40" t="s">
        <v>0</v>
      </c>
      <c r="H35" s="40">
        <v>3610.65</v>
      </c>
      <c r="I35" s="41" t="s">
        <v>0</v>
      </c>
      <c r="J35" s="37"/>
      <c r="K35" s="8"/>
      <c r="L35" s="8"/>
      <c r="M35" s="8"/>
    </row>
    <row r="36" spans="1:13" ht="63" x14ac:dyDescent="0.2">
      <c r="A36" s="31" t="s">
        <v>60</v>
      </c>
      <c r="B36" s="30" t="s">
        <v>61</v>
      </c>
      <c r="C36" s="30" t="s">
        <v>62</v>
      </c>
      <c r="D36" s="42">
        <v>3.56E-2</v>
      </c>
      <c r="E36" s="40">
        <v>2992.3</v>
      </c>
      <c r="F36" s="40">
        <v>106.53</v>
      </c>
      <c r="G36" s="40" t="s">
        <v>0</v>
      </c>
      <c r="H36" s="40">
        <v>121918.87</v>
      </c>
      <c r="I36" s="41" t="s">
        <v>0</v>
      </c>
      <c r="J36" s="37" t="s">
        <v>2</v>
      </c>
      <c r="K36" s="8"/>
      <c r="L36" s="8"/>
      <c r="M36" s="8"/>
    </row>
    <row r="37" spans="1:13" ht="15.75" x14ac:dyDescent="0.2">
      <c r="A37" s="28" t="s">
        <v>380</v>
      </c>
      <c r="B37" s="70" t="s">
        <v>64</v>
      </c>
      <c r="C37" s="29" t="s">
        <v>62</v>
      </c>
      <c r="D37" s="42">
        <v>8.0000000000000004E-4</v>
      </c>
      <c r="E37" s="40">
        <v>2992.3</v>
      </c>
      <c r="F37" s="40">
        <v>2.2200000000000002</v>
      </c>
      <c r="G37" s="40" t="s">
        <v>0</v>
      </c>
      <c r="H37" s="40">
        <v>2543.4549999999999</v>
      </c>
      <c r="I37" s="41" t="s">
        <v>0</v>
      </c>
      <c r="J37" s="43" t="s">
        <v>0</v>
      </c>
    </row>
    <row r="38" spans="1:13" ht="31.5" x14ac:dyDescent="0.2">
      <c r="A38" s="31" t="s">
        <v>63</v>
      </c>
      <c r="B38" s="70" t="s">
        <v>384</v>
      </c>
      <c r="C38" s="30" t="s">
        <v>38</v>
      </c>
      <c r="D38" s="38" t="s">
        <v>2</v>
      </c>
      <c r="E38" s="38" t="s">
        <v>2</v>
      </c>
      <c r="F38" s="38" t="s">
        <v>2</v>
      </c>
      <c r="G38" s="38" t="s">
        <v>2</v>
      </c>
      <c r="H38" s="38" t="s">
        <v>2</v>
      </c>
      <c r="I38" s="38" t="s">
        <v>2</v>
      </c>
      <c r="J38" s="37" t="s">
        <v>2</v>
      </c>
      <c r="K38" s="8"/>
      <c r="L38" s="8"/>
      <c r="M38" s="8"/>
    </row>
    <row r="39" spans="1:13" ht="31.5" x14ac:dyDescent="0.2">
      <c r="A39" s="31" t="s">
        <v>65</v>
      </c>
      <c r="B39" s="71">
        <v>17</v>
      </c>
      <c r="C39" s="30"/>
      <c r="D39" s="38" t="s">
        <v>2</v>
      </c>
      <c r="E39" s="38" t="s">
        <v>2</v>
      </c>
      <c r="F39" s="40">
        <f>H39*1000/1144500</f>
        <v>4673.8100000000004</v>
      </c>
      <c r="G39" s="38" t="s">
        <v>2</v>
      </c>
      <c r="H39" s="40">
        <v>5349177.76</v>
      </c>
      <c r="I39" s="38" t="s">
        <v>2</v>
      </c>
      <c r="J39" s="37" t="s">
        <v>2</v>
      </c>
      <c r="K39" s="9"/>
      <c r="L39" s="8"/>
      <c r="M39" s="8"/>
    </row>
    <row r="40" spans="1:13" ht="47.25" x14ac:dyDescent="0.2">
      <c r="A40" s="31" t="s">
        <v>66</v>
      </c>
      <c r="B40" s="30">
        <v>18</v>
      </c>
      <c r="C40" s="30"/>
      <c r="D40" s="38" t="s">
        <v>2</v>
      </c>
      <c r="E40" s="38" t="s">
        <v>2</v>
      </c>
      <c r="F40" s="40">
        <v>69.56</v>
      </c>
      <c r="G40" s="38" t="s">
        <v>2</v>
      </c>
      <c r="H40" s="40">
        <v>79606.100000000006</v>
      </c>
      <c r="I40" s="38" t="s">
        <v>2</v>
      </c>
      <c r="J40" s="37" t="s">
        <v>2</v>
      </c>
      <c r="K40" s="9"/>
      <c r="L40" s="8"/>
      <c r="M40" s="8"/>
    </row>
    <row r="41" spans="1:13" ht="78.75" x14ac:dyDescent="0.2">
      <c r="A41" s="31" t="s">
        <v>67</v>
      </c>
      <c r="B41" s="30">
        <v>19</v>
      </c>
      <c r="C41" s="30"/>
      <c r="D41" s="38" t="s">
        <v>2</v>
      </c>
      <c r="E41" s="38" t="s">
        <v>2</v>
      </c>
      <c r="F41" s="44">
        <f>H41*1000/1144500</f>
        <v>17.010000000000002</v>
      </c>
      <c r="G41" s="38" t="s">
        <v>2</v>
      </c>
      <c r="H41" s="44">
        <v>19466.939999999999</v>
      </c>
      <c r="I41" s="38" t="s">
        <v>2</v>
      </c>
      <c r="J41" s="38">
        <f>H41/(H214+I214)*100</f>
        <v>7.0000000000000007E-2</v>
      </c>
      <c r="K41" s="9"/>
      <c r="L41" s="8"/>
      <c r="M41" s="8"/>
    </row>
    <row r="42" spans="1:13" s="12" customFormat="1" ht="31.5" x14ac:dyDescent="0.2">
      <c r="A42" s="33" t="s">
        <v>68</v>
      </c>
      <c r="B42" s="72" t="s">
        <v>69</v>
      </c>
      <c r="C42" s="72"/>
      <c r="D42" s="50" t="s">
        <v>2</v>
      </c>
      <c r="E42" s="50" t="s">
        <v>2</v>
      </c>
      <c r="F42" s="50" t="s">
        <v>2</v>
      </c>
      <c r="G42" s="50">
        <f>G43+G46+G51+G52+G60+G67+G76+G80+G81+G82+G89</f>
        <v>17859.63</v>
      </c>
      <c r="H42" s="50" t="s">
        <v>2</v>
      </c>
      <c r="I42" s="51">
        <v>20400043.199999999</v>
      </c>
      <c r="J42" s="50" t="s">
        <v>2</v>
      </c>
      <c r="K42" s="10"/>
      <c r="L42" s="27"/>
      <c r="M42" s="11"/>
    </row>
    <row r="43" spans="1:13" ht="47.25" x14ac:dyDescent="0.2">
      <c r="A43" s="31" t="s">
        <v>70</v>
      </c>
      <c r="B43" s="30" t="s">
        <v>71</v>
      </c>
      <c r="C43" s="30" t="s">
        <v>26</v>
      </c>
      <c r="D43" s="38">
        <f>D92</f>
        <v>0.28000000000000003</v>
      </c>
      <c r="E43" s="38">
        <f>E92</f>
        <v>3787.86</v>
      </c>
      <c r="F43" s="38" t="s">
        <v>2</v>
      </c>
      <c r="G43" s="38">
        <f>G92</f>
        <v>1060.5999999999999</v>
      </c>
      <c r="H43" s="38" t="s">
        <v>2</v>
      </c>
      <c r="I43" s="52">
        <f>I92</f>
        <v>1211462.8999999999</v>
      </c>
      <c r="J43" s="37" t="s">
        <v>2</v>
      </c>
      <c r="K43" s="8"/>
      <c r="L43" s="8"/>
      <c r="M43" s="8"/>
    </row>
    <row r="44" spans="1:13" ht="47.25" x14ac:dyDescent="0.2">
      <c r="A44" s="31" t="s">
        <v>72</v>
      </c>
      <c r="B44" s="30" t="s">
        <v>73</v>
      </c>
      <c r="C44" s="30" t="s">
        <v>2</v>
      </c>
      <c r="D44" s="37" t="s">
        <v>2</v>
      </c>
      <c r="E44" s="38" t="s">
        <v>2</v>
      </c>
      <c r="F44" s="37" t="s">
        <v>2</v>
      </c>
      <c r="G44" s="53" t="s">
        <v>2</v>
      </c>
      <c r="H44" s="54" t="s">
        <v>2</v>
      </c>
      <c r="I44" s="55" t="s">
        <v>2</v>
      </c>
      <c r="J44" s="37" t="s">
        <v>2</v>
      </c>
      <c r="K44" s="8"/>
      <c r="L44" s="8"/>
      <c r="M44" s="8"/>
    </row>
    <row r="45" spans="1:13" ht="15.75" x14ac:dyDescent="0.2">
      <c r="A45" s="31" t="s">
        <v>74</v>
      </c>
      <c r="B45" s="30" t="s">
        <v>75</v>
      </c>
      <c r="C45" s="30" t="s">
        <v>2</v>
      </c>
      <c r="D45" s="37" t="s">
        <v>2</v>
      </c>
      <c r="E45" s="38" t="s">
        <v>2</v>
      </c>
      <c r="F45" s="37" t="s">
        <v>2</v>
      </c>
      <c r="G45" s="38" t="s">
        <v>2</v>
      </c>
      <c r="H45" s="37" t="s">
        <v>2</v>
      </c>
      <c r="I45" s="52" t="s">
        <v>2</v>
      </c>
      <c r="J45" s="37" t="s">
        <v>2</v>
      </c>
      <c r="K45" s="8"/>
      <c r="L45" s="8"/>
      <c r="M45" s="8"/>
    </row>
    <row r="46" spans="1:13" ht="47.25" x14ac:dyDescent="0.2">
      <c r="A46" s="31" t="s">
        <v>76</v>
      </c>
      <c r="B46" s="30" t="s">
        <v>77</v>
      </c>
      <c r="C46" s="30" t="s">
        <v>342</v>
      </c>
      <c r="D46" s="45">
        <v>3.3113130000000002</v>
      </c>
      <c r="E46" s="41">
        <v>858.84</v>
      </c>
      <c r="F46" s="45" t="s">
        <v>2</v>
      </c>
      <c r="G46" s="41">
        <f>G47+G48+G50</f>
        <v>2807.89</v>
      </c>
      <c r="H46" s="45" t="s">
        <v>2</v>
      </c>
      <c r="I46" s="56">
        <f>I47+I48+I50</f>
        <v>3207300.4</v>
      </c>
      <c r="J46" s="37" t="s">
        <v>2</v>
      </c>
      <c r="K46" s="26"/>
      <c r="L46" s="8"/>
      <c r="M46" s="8"/>
    </row>
    <row r="47" spans="1:13" ht="47.25" x14ac:dyDescent="0.2">
      <c r="A47" s="31" t="s">
        <v>78</v>
      </c>
      <c r="B47" s="30" t="s">
        <v>79</v>
      </c>
      <c r="C47" s="30" t="s">
        <v>80</v>
      </c>
      <c r="D47" s="57">
        <f t="shared" ref="D47:E61" si="0">D96</f>
        <v>0.31141200000000002</v>
      </c>
      <c r="E47" s="52">
        <f t="shared" si="0"/>
        <v>2240.1999999999998</v>
      </c>
      <c r="F47" s="37" t="s">
        <v>2</v>
      </c>
      <c r="G47" s="38">
        <f t="shared" ref="G47:G61" si="1">G96</f>
        <v>697.62</v>
      </c>
      <c r="H47" s="37" t="s">
        <v>2</v>
      </c>
      <c r="I47" s="52">
        <f t="shared" ref="I47:I63" si="2">I96</f>
        <v>796857.1</v>
      </c>
      <c r="J47" s="37" t="s">
        <v>2</v>
      </c>
      <c r="K47" s="8"/>
      <c r="L47" s="8"/>
      <c r="M47" s="8"/>
    </row>
    <row r="48" spans="1:13" ht="47.25" x14ac:dyDescent="0.2">
      <c r="A48" s="31" t="s">
        <v>81</v>
      </c>
      <c r="B48" s="30" t="s">
        <v>82</v>
      </c>
      <c r="C48" s="30" t="s">
        <v>80</v>
      </c>
      <c r="D48" s="57">
        <f t="shared" si="0"/>
        <v>0.38859100000000002</v>
      </c>
      <c r="E48" s="38">
        <f t="shared" si="0"/>
        <v>2735.2</v>
      </c>
      <c r="F48" s="37" t="s">
        <v>2</v>
      </c>
      <c r="G48" s="38">
        <f t="shared" si="1"/>
        <v>1062.8699999999999</v>
      </c>
      <c r="H48" s="37" t="s">
        <v>2</v>
      </c>
      <c r="I48" s="52">
        <f t="shared" si="2"/>
        <v>1214059.6000000001</v>
      </c>
      <c r="J48" s="37" t="s">
        <v>2</v>
      </c>
    </row>
    <row r="49" spans="1:10" ht="47.25" x14ac:dyDescent="0.2">
      <c r="A49" s="31" t="s">
        <v>83</v>
      </c>
      <c r="B49" s="30" t="s">
        <v>84</v>
      </c>
      <c r="C49" s="30" t="s">
        <v>80</v>
      </c>
      <c r="D49" s="57">
        <f t="shared" si="0"/>
        <v>1.8443000000000001E-2</v>
      </c>
      <c r="E49" s="38">
        <f t="shared" si="0"/>
        <v>1138.3699999999999</v>
      </c>
      <c r="F49" s="37" t="s">
        <v>2</v>
      </c>
      <c r="G49" s="38">
        <f t="shared" si="1"/>
        <v>21</v>
      </c>
      <c r="H49" s="37" t="s">
        <v>2</v>
      </c>
      <c r="I49" s="52">
        <f t="shared" si="2"/>
        <v>23981.4</v>
      </c>
      <c r="J49" s="37" t="s">
        <v>2</v>
      </c>
    </row>
    <row r="50" spans="1:10" ht="31.5" x14ac:dyDescent="0.2">
      <c r="A50" s="31" t="s">
        <v>85</v>
      </c>
      <c r="B50" s="30" t="s">
        <v>86</v>
      </c>
      <c r="C50" s="30" t="s">
        <v>87</v>
      </c>
      <c r="D50" s="57">
        <f t="shared" si="0"/>
        <v>2.61131</v>
      </c>
      <c r="E50" s="38">
        <f t="shared" si="0"/>
        <v>401.1</v>
      </c>
      <c r="F50" s="37" t="s">
        <v>2</v>
      </c>
      <c r="G50" s="38">
        <f t="shared" si="1"/>
        <v>1047.4000000000001</v>
      </c>
      <c r="H50" s="37" t="s">
        <v>2</v>
      </c>
      <c r="I50" s="52">
        <f t="shared" si="2"/>
        <v>1196383.7</v>
      </c>
      <c r="J50" s="37" t="s">
        <v>2</v>
      </c>
    </row>
    <row r="51" spans="1:10" ht="31.5" x14ac:dyDescent="0.2">
      <c r="A51" s="31" t="s">
        <v>88</v>
      </c>
      <c r="B51" s="30" t="s">
        <v>89</v>
      </c>
      <c r="C51" s="30" t="s">
        <v>32</v>
      </c>
      <c r="D51" s="38">
        <f t="shared" si="0"/>
        <v>0.54</v>
      </c>
      <c r="E51" s="38">
        <f t="shared" si="0"/>
        <v>839.99</v>
      </c>
      <c r="F51" s="37" t="s">
        <v>2</v>
      </c>
      <c r="G51" s="38">
        <f t="shared" si="1"/>
        <v>453.59</v>
      </c>
      <c r="H51" s="37" t="s">
        <v>2</v>
      </c>
      <c r="I51" s="52">
        <f t="shared" si="2"/>
        <v>518113.7</v>
      </c>
      <c r="J51" s="37" t="s">
        <v>2</v>
      </c>
    </row>
    <row r="52" spans="1:10" ht="94.5" x14ac:dyDescent="0.2">
      <c r="A52" s="31" t="s">
        <v>90</v>
      </c>
      <c r="B52" s="30" t="s">
        <v>91</v>
      </c>
      <c r="C52" s="30" t="s">
        <v>35</v>
      </c>
      <c r="D52" s="49">
        <f t="shared" si="0"/>
        <v>1.4316</v>
      </c>
      <c r="E52" s="38">
        <f t="shared" si="0"/>
        <v>2004.57</v>
      </c>
      <c r="F52" s="37" t="s">
        <v>2</v>
      </c>
      <c r="G52" s="38">
        <f t="shared" si="1"/>
        <v>2869.75</v>
      </c>
      <c r="H52" s="37" t="s">
        <v>2</v>
      </c>
      <c r="I52" s="52">
        <f t="shared" si="2"/>
        <v>3277947.9</v>
      </c>
      <c r="J52" s="37" t="s">
        <v>2</v>
      </c>
    </row>
    <row r="53" spans="1:10" ht="31.5" x14ac:dyDescent="0.2">
      <c r="A53" s="31" t="s">
        <v>92</v>
      </c>
      <c r="B53" s="30" t="s">
        <v>93</v>
      </c>
      <c r="C53" s="30" t="s">
        <v>94</v>
      </c>
      <c r="D53" s="58">
        <f t="shared" si="0"/>
        <v>5.4718999999999997E-2</v>
      </c>
      <c r="E53" s="38">
        <f t="shared" si="0"/>
        <v>2249.5300000000002</v>
      </c>
      <c r="F53" s="37" t="s">
        <v>2</v>
      </c>
      <c r="G53" s="38">
        <f t="shared" si="1"/>
        <v>123.09</v>
      </c>
      <c r="H53" s="37" t="s">
        <v>2</v>
      </c>
      <c r="I53" s="52">
        <f t="shared" si="2"/>
        <v>140600</v>
      </c>
      <c r="J53" s="37" t="s">
        <v>2</v>
      </c>
    </row>
    <row r="54" spans="1:10" ht="31.5" x14ac:dyDescent="0.2">
      <c r="A54" s="31" t="s">
        <v>95</v>
      </c>
      <c r="B54" s="30" t="s">
        <v>96</v>
      </c>
      <c r="C54" s="30" t="s">
        <v>94</v>
      </c>
      <c r="D54" s="58">
        <f t="shared" si="0"/>
        <v>2.3331000000000001E-2</v>
      </c>
      <c r="E54" s="38">
        <f t="shared" si="0"/>
        <v>3077.71</v>
      </c>
      <c r="F54" s="37" t="s">
        <v>2</v>
      </c>
      <c r="G54" s="38">
        <f t="shared" si="1"/>
        <v>72.3</v>
      </c>
      <c r="H54" s="37" t="s">
        <v>2</v>
      </c>
      <c r="I54" s="52">
        <f t="shared" si="2"/>
        <v>82578.600000000006</v>
      </c>
      <c r="J54" s="37" t="s">
        <v>2</v>
      </c>
    </row>
    <row r="55" spans="1:10" ht="47.25" x14ac:dyDescent="0.2">
      <c r="A55" s="31" t="s">
        <v>97</v>
      </c>
      <c r="B55" s="30" t="s">
        <v>98</v>
      </c>
      <c r="C55" s="30" t="s">
        <v>94</v>
      </c>
      <c r="D55" s="57">
        <f t="shared" si="0"/>
        <v>7.4981999999999993E-2</v>
      </c>
      <c r="E55" s="38">
        <f t="shared" si="0"/>
        <v>598.47</v>
      </c>
      <c r="F55" s="37" t="s">
        <v>2</v>
      </c>
      <c r="G55" s="38">
        <f t="shared" si="1"/>
        <v>44.87</v>
      </c>
      <c r="H55" s="37" t="s">
        <v>2</v>
      </c>
      <c r="I55" s="52">
        <f t="shared" si="2"/>
        <v>51257.7</v>
      </c>
      <c r="J55" s="37" t="s">
        <v>2</v>
      </c>
    </row>
    <row r="56" spans="1:10" ht="47.25" x14ac:dyDescent="0.2">
      <c r="A56" s="31" t="s">
        <v>99</v>
      </c>
      <c r="B56" s="30" t="s">
        <v>100</v>
      </c>
      <c r="C56" s="30" t="s">
        <v>94</v>
      </c>
      <c r="D56" s="57">
        <f t="shared" si="0"/>
        <v>4.4315E-2</v>
      </c>
      <c r="E56" s="38">
        <f t="shared" si="0"/>
        <v>1117.28</v>
      </c>
      <c r="F56" s="37" t="s">
        <v>2</v>
      </c>
      <c r="G56" s="38">
        <f t="shared" si="1"/>
        <v>49.51</v>
      </c>
      <c r="H56" s="37" t="s">
        <v>2</v>
      </c>
      <c r="I56" s="52">
        <f t="shared" si="2"/>
        <v>56554.400000000001</v>
      </c>
      <c r="J56" s="37" t="s">
        <v>2</v>
      </c>
    </row>
    <row r="57" spans="1:10" ht="63" x14ac:dyDescent="0.2">
      <c r="A57" s="31" t="s">
        <v>101</v>
      </c>
      <c r="B57" s="30" t="s">
        <v>102</v>
      </c>
      <c r="C57" s="30" t="s">
        <v>94</v>
      </c>
      <c r="D57" s="57">
        <f t="shared" si="0"/>
        <v>1.8400000000000001E-3</v>
      </c>
      <c r="E57" s="38">
        <f t="shared" si="0"/>
        <v>8634.19</v>
      </c>
      <c r="F57" s="37" t="s">
        <v>2</v>
      </c>
      <c r="G57" s="38">
        <f t="shared" si="1"/>
        <v>15.9</v>
      </c>
      <c r="H57" s="37" t="s">
        <v>2</v>
      </c>
      <c r="I57" s="52">
        <f t="shared" si="2"/>
        <v>18166.3</v>
      </c>
      <c r="J57" s="37" t="s">
        <v>2</v>
      </c>
    </row>
    <row r="58" spans="1:10" ht="94.5" x14ac:dyDescent="0.2">
      <c r="A58" s="31" t="s">
        <v>103</v>
      </c>
      <c r="B58" s="30" t="s">
        <v>104</v>
      </c>
      <c r="C58" s="30" t="s">
        <v>94</v>
      </c>
      <c r="D58" s="57">
        <f t="shared" si="0"/>
        <v>1.3982E-2</v>
      </c>
      <c r="E58" s="38">
        <f t="shared" si="0"/>
        <v>2318.71</v>
      </c>
      <c r="F58" s="37" t="s">
        <v>2</v>
      </c>
      <c r="G58" s="38">
        <f t="shared" si="1"/>
        <v>32.42</v>
      </c>
      <c r="H58" s="37" t="s">
        <v>2</v>
      </c>
      <c r="I58" s="52">
        <f t="shared" si="2"/>
        <v>37032.1</v>
      </c>
      <c r="J58" s="37" t="s">
        <v>2</v>
      </c>
    </row>
    <row r="59" spans="1:10" ht="47.25" x14ac:dyDescent="0.2">
      <c r="A59" s="31" t="s">
        <v>375</v>
      </c>
      <c r="B59" s="30" t="s">
        <v>105</v>
      </c>
      <c r="C59" s="30" t="s">
        <v>94</v>
      </c>
      <c r="D59" s="57">
        <f t="shared" si="0"/>
        <v>3.9877000000000003E-2</v>
      </c>
      <c r="E59" s="38">
        <f t="shared" si="0"/>
        <v>514.16</v>
      </c>
      <c r="F59" s="37" t="s">
        <v>2</v>
      </c>
      <c r="G59" s="38">
        <f t="shared" si="1"/>
        <v>20.5</v>
      </c>
      <c r="H59" s="37" t="s">
        <v>2</v>
      </c>
      <c r="I59" s="52">
        <f t="shared" si="2"/>
        <v>23419.4</v>
      </c>
      <c r="J59" s="37" t="s">
        <v>2</v>
      </c>
    </row>
    <row r="60" spans="1:10" ht="31.5" x14ac:dyDescent="0.2">
      <c r="A60" s="31" t="s">
        <v>106</v>
      </c>
      <c r="B60" s="30" t="s">
        <v>107</v>
      </c>
      <c r="C60" s="30" t="s">
        <v>80</v>
      </c>
      <c r="D60" s="57">
        <f t="shared" si="0"/>
        <v>0.27445399999999998</v>
      </c>
      <c r="E60" s="38">
        <f t="shared" si="0"/>
        <v>2233.8000000000002</v>
      </c>
      <c r="F60" s="37" t="s">
        <v>2</v>
      </c>
      <c r="G60" s="38">
        <f t="shared" si="1"/>
        <v>613.07000000000005</v>
      </c>
      <c r="H60" s="37" t="s">
        <v>2</v>
      </c>
      <c r="I60" s="52">
        <f t="shared" si="2"/>
        <v>700279.4</v>
      </c>
      <c r="J60" s="37" t="s">
        <v>2</v>
      </c>
    </row>
    <row r="61" spans="1:10" ht="25.5" x14ac:dyDescent="0.2">
      <c r="A61" s="31" t="s">
        <v>362</v>
      </c>
      <c r="B61" s="73" t="s">
        <v>368</v>
      </c>
      <c r="C61" s="30" t="s">
        <v>80</v>
      </c>
      <c r="D61" s="49">
        <f t="shared" si="0"/>
        <v>4.0820000000000002E-2</v>
      </c>
      <c r="E61" s="38">
        <f t="shared" si="0"/>
        <v>3142.3</v>
      </c>
      <c r="F61" s="37" t="s">
        <v>2</v>
      </c>
      <c r="G61" s="38">
        <f t="shared" si="1"/>
        <v>128.27000000000001</v>
      </c>
      <c r="H61" s="37" t="s">
        <v>2</v>
      </c>
      <c r="I61" s="52">
        <f t="shared" si="2"/>
        <v>146514</v>
      </c>
      <c r="J61" s="37" t="s">
        <v>2</v>
      </c>
    </row>
    <row r="62" spans="1:10" ht="25.5" x14ac:dyDescent="0.2">
      <c r="A62" s="31" t="s">
        <v>363</v>
      </c>
      <c r="B62" s="30" t="s">
        <v>369</v>
      </c>
      <c r="C62" s="30" t="s">
        <v>80</v>
      </c>
      <c r="D62" s="37">
        <v>3.3369999999999997E-2</v>
      </c>
      <c r="E62" s="38">
        <v>1186.4000000000001</v>
      </c>
      <c r="F62" s="37" t="s">
        <v>2</v>
      </c>
      <c r="G62" s="38">
        <v>39.97</v>
      </c>
      <c r="H62" s="37" t="s">
        <v>2</v>
      </c>
      <c r="I62" s="52">
        <f t="shared" si="2"/>
        <v>45661</v>
      </c>
      <c r="J62" s="37" t="s">
        <v>2</v>
      </c>
    </row>
    <row r="63" spans="1:10" ht="25.5" x14ac:dyDescent="0.2">
      <c r="A63" s="31" t="s">
        <v>364</v>
      </c>
      <c r="B63" s="30" t="s">
        <v>370</v>
      </c>
      <c r="C63" s="30" t="s">
        <v>80</v>
      </c>
      <c r="D63" s="59">
        <v>0.14671999999999999</v>
      </c>
      <c r="E63" s="38">
        <v>2638.1</v>
      </c>
      <c r="F63" s="37" t="s">
        <v>2</v>
      </c>
      <c r="G63" s="38">
        <v>387.06</v>
      </c>
      <c r="H63" s="37" t="s">
        <v>2</v>
      </c>
      <c r="I63" s="52">
        <f t="shared" si="2"/>
        <v>442118.9</v>
      </c>
      <c r="J63" s="37" t="s">
        <v>2</v>
      </c>
    </row>
    <row r="64" spans="1:10" ht="47.25" x14ac:dyDescent="0.2">
      <c r="A64" s="31" t="s">
        <v>108</v>
      </c>
      <c r="B64" s="30" t="s">
        <v>109</v>
      </c>
      <c r="C64" s="30" t="s">
        <v>38</v>
      </c>
      <c r="D64" s="54">
        <v>0</v>
      </c>
      <c r="E64" s="53">
        <v>0</v>
      </c>
      <c r="F64" s="54" t="s">
        <v>2</v>
      </c>
      <c r="G64" s="53">
        <v>0</v>
      </c>
      <c r="H64" s="54" t="s">
        <v>2</v>
      </c>
      <c r="I64" s="55">
        <v>0</v>
      </c>
      <c r="J64" s="54" t="s">
        <v>2</v>
      </c>
    </row>
    <row r="65" spans="1:10" ht="31.5" x14ac:dyDescent="0.2">
      <c r="A65" s="31" t="s">
        <v>110</v>
      </c>
      <c r="B65" s="30" t="s">
        <v>111</v>
      </c>
      <c r="C65" s="30" t="s">
        <v>38</v>
      </c>
      <c r="D65" s="54">
        <v>0</v>
      </c>
      <c r="E65" s="53">
        <v>0</v>
      </c>
      <c r="F65" s="54" t="s">
        <v>2</v>
      </c>
      <c r="G65" s="53">
        <v>0</v>
      </c>
      <c r="H65" s="54" t="s">
        <v>2</v>
      </c>
      <c r="I65" s="55">
        <v>0</v>
      </c>
      <c r="J65" s="54" t="s">
        <v>2</v>
      </c>
    </row>
    <row r="66" spans="1:10" ht="47.25" x14ac:dyDescent="0.2">
      <c r="A66" s="31" t="s">
        <v>112</v>
      </c>
      <c r="B66" s="30" t="s">
        <v>113</v>
      </c>
      <c r="C66" s="30" t="s">
        <v>114</v>
      </c>
      <c r="D66" s="54">
        <v>0</v>
      </c>
      <c r="E66" s="53">
        <v>0</v>
      </c>
      <c r="F66" s="54" t="s">
        <v>2</v>
      </c>
      <c r="G66" s="53">
        <v>0</v>
      </c>
      <c r="H66" s="54" t="s">
        <v>2</v>
      </c>
      <c r="I66" s="55">
        <v>0</v>
      </c>
      <c r="J66" s="54" t="s">
        <v>2</v>
      </c>
    </row>
    <row r="67" spans="1:10" ht="94.5" x14ac:dyDescent="0.2">
      <c r="A67" s="31" t="s">
        <v>115</v>
      </c>
      <c r="B67" s="30" t="s">
        <v>116</v>
      </c>
      <c r="C67" s="30" t="s">
        <v>38</v>
      </c>
      <c r="D67" s="57">
        <f>D116</f>
        <v>6.7927000000000001E-2</v>
      </c>
      <c r="E67" s="38">
        <f>E116</f>
        <v>31191.14</v>
      </c>
      <c r="F67" s="37" t="s">
        <v>2</v>
      </c>
      <c r="G67" s="38">
        <f>G116</f>
        <v>2118.91</v>
      </c>
      <c r="H67" s="37" t="s">
        <v>2</v>
      </c>
      <c r="I67" s="52">
        <f>I116</f>
        <v>2420307.6</v>
      </c>
      <c r="J67" s="37" t="s">
        <v>2</v>
      </c>
    </row>
    <row r="68" spans="1:10" ht="47.25" x14ac:dyDescent="0.2">
      <c r="A68" s="31" t="s">
        <v>117</v>
      </c>
      <c r="B68" s="30" t="s">
        <v>118</v>
      </c>
      <c r="C68" s="30" t="s">
        <v>38</v>
      </c>
      <c r="D68" s="37">
        <v>9.5829999999999995E-3</v>
      </c>
      <c r="E68" s="38">
        <v>77288.399999999994</v>
      </c>
      <c r="F68" s="37" t="s">
        <v>2</v>
      </c>
      <c r="G68" s="38">
        <f>G117</f>
        <v>740.65</v>
      </c>
      <c r="H68" s="37" t="s">
        <v>2</v>
      </c>
      <c r="I68" s="52">
        <f>I117</f>
        <v>845998.8</v>
      </c>
      <c r="J68" s="37" t="s">
        <v>2</v>
      </c>
    </row>
    <row r="69" spans="1:10" ht="47.25" x14ac:dyDescent="0.2">
      <c r="A69" s="31" t="s">
        <v>119</v>
      </c>
      <c r="B69" s="30" t="s">
        <v>120</v>
      </c>
      <c r="C69" s="30" t="s">
        <v>114</v>
      </c>
      <c r="D69" s="57">
        <f>D118</f>
        <v>9.59E-4</v>
      </c>
      <c r="E69" s="38">
        <f>E118</f>
        <v>125465.4</v>
      </c>
      <c r="F69" s="45" t="s">
        <v>2</v>
      </c>
      <c r="G69" s="38">
        <f>G118</f>
        <v>120.28</v>
      </c>
      <c r="H69" s="45" t="s">
        <v>2</v>
      </c>
      <c r="I69" s="52">
        <f>I118</f>
        <v>137384.6</v>
      </c>
      <c r="J69" s="37" t="s">
        <v>2</v>
      </c>
    </row>
    <row r="70" spans="1:10" ht="31.5" x14ac:dyDescent="0.2">
      <c r="A70" s="34" t="s">
        <v>378</v>
      </c>
      <c r="B70" s="74" t="s">
        <v>379</v>
      </c>
      <c r="C70" s="13" t="s">
        <v>38</v>
      </c>
      <c r="D70" s="45">
        <v>4.8200000000000001E-4</v>
      </c>
      <c r="E70" s="41">
        <v>142711.10999999999</v>
      </c>
      <c r="F70" s="45" t="s">
        <v>0</v>
      </c>
      <c r="G70" s="41">
        <v>68.72</v>
      </c>
      <c r="H70" s="45" t="s">
        <v>0</v>
      </c>
      <c r="I70" s="52">
        <f>I119</f>
        <v>78491.100000000006</v>
      </c>
      <c r="J70" s="37"/>
    </row>
    <row r="71" spans="1:10" ht="47.25" x14ac:dyDescent="0.2">
      <c r="A71" s="31" t="s">
        <v>121</v>
      </c>
      <c r="B71" s="30" t="s">
        <v>122</v>
      </c>
      <c r="C71" s="30" t="s">
        <v>2</v>
      </c>
      <c r="D71" s="37" t="s">
        <v>2</v>
      </c>
      <c r="E71" s="38" t="s">
        <v>2</v>
      </c>
      <c r="F71" s="37" t="s">
        <v>2</v>
      </c>
      <c r="G71" s="38" t="s">
        <v>2</v>
      </c>
      <c r="H71" s="37" t="s">
        <v>2</v>
      </c>
      <c r="I71" s="38" t="s">
        <v>2</v>
      </c>
      <c r="J71" s="37" t="s">
        <v>2</v>
      </c>
    </row>
    <row r="72" spans="1:10" ht="47.25" x14ac:dyDescent="0.2">
      <c r="A72" s="31" t="s">
        <v>123</v>
      </c>
      <c r="B72" s="30" t="s">
        <v>124</v>
      </c>
      <c r="C72" s="30" t="s">
        <v>38</v>
      </c>
      <c r="D72" s="37">
        <v>0</v>
      </c>
      <c r="E72" s="38">
        <v>0</v>
      </c>
      <c r="F72" s="37" t="s">
        <v>2</v>
      </c>
      <c r="G72" s="38">
        <v>0</v>
      </c>
      <c r="H72" s="37" t="s">
        <v>2</v>
      </c>
      <c r="I72" s="52">
        <v>0</v>
      </c>
      <c r="J72" s="37" t="s">
        <v>2</v>
      </c>
    </row>
    <row r="73" spans="1:10" ht="31.5" x14ac:dyDescent="0.2">
      <c r="A73" s="31" t="s">
        <v>125</v>
      </c>
      <c r="B73" s="30" t="s">
        <v>126</v>
      </c>
      <c r="C73" s="30" t="s">
        <v>38</v>
      </c>
      <c r="D73" s="37">
        <v>0</v>
      </c>
      <c r="E73" s="38">
        <v>0</v>
      </c>
      <c r="F73" s="37" t="s">
        <v>2</v>
      </c>
      <c r="G73" s="38">
        <v>0</v>
      </c>
      <c r="H73" s="37" t="s">
        <v>2</v>
      </c>
      <c r="I73" s="52">
        <v>0</v>
      </c>
      <c r="J73" s="37" t="s">
        <v>2</v>
      </c>
    </row>
    <row r="74" spans="1:10" ht="47.25" x14ac:dyDescent="0.2">
      <c r="A74" s="31" t="s">
        <v>127</v>
      </c>
      <c r="B74" s="30" t="s">
        <v>128</v>
      </c>
      <c r="C74" s="30" t="s">
        <v>114</v>
      </c>
      <c r="D74" s="37">
        <v>0</v>
      </c>
      <c r="E74" s="38">
        <v>0</v>
      </c>
      <c r="F74" s="37" t="s">
        <v>2</v>
      </c>
      <c r="G74" s="38">
        <v>0</v>
      </c>
      <c r="H74" s="37" t="s">
        <v>2</v>
      </c>
      <c r="I74" s="52">
        <v>0</v>
      </c>
      <c r="J74" s="37" t="s">
        <v>2</v>
      </c>
    </row>
    <row r="75" spans="1:10" ht="31.5" x14ac:dyDescent="0.2">
      <c r="A75" s="35" t="s">
        <v>371</v>
      </c>
      <c r="B75" s="30" t="s">
        <v>373</v>
      </c>
      <c r="C75" s="30" t="s">
        <v>38</v>
      </c>
      <c r="D75" s="37">
        <v>0</v>
      </c>
      <c r="E75" s="38">
        <v>0</v>
      </c>
      <c r="F75" s="37" t="s">
        <v>2</v>
      </c>
      <c r="G75" s="38">
        <v>0</v>
      </c>
      <c r="H75" s="37" t="s">
        <v>2</v>
      </c>
      <c r="I75" s="52">
        <v>0</v>
      </c>
      <c r="J75" s="37" t="s">
        <v>2</v>
      </c>
    </row>
    <row r="76" spans="1:10" ht="63" x14ac:dyDescent="0.2">
      <c r="A76" s="31" t="s">
        <v>129</v>
      </c>
      <c r="B76" s="30" t="s">
        <v>130</v>
      </c>
      <c r="C76" s="30" t="s">
        <v>131</v>
      </c>
      <c r="D76" s="57">
        <f>D125</f>
        <v>0.16944600000000001</v>
      </c>
      <c r="E76" s="38">
        <f>E125</f>
        <v>43113.760000000002</v>
      </c>
      <c r="F76" s="45" t="s">
        <v>2</v>
      </c>
      <c r="G76" s="38">
        <f>G125</f>
        <v>7305.44</v>
      </c>
      <c r="H76" s="45" t="s">
        <v>2</v>
      </c>
      <c r="I76" s="52">
        <f>I125</f>
        <v>8344582.2000000002</v>
      </c>
      <c r="J76" s="37" t="s">
        <v>2</v>
      </c>
    </row>
    <row r="77" spans="1:10" ht="38.25" x14ac:dyDescent="0.2">
      <c r="A77" s="31" t="s">
        <v>132</v>
      </c>
      <c r="B77" s="30" t="s">
        <v>133</v>
      </c>
      <c r="C77" s="30" t="s">
        <v>131</v>
      </c>
      <c r="D77" s="60">
        <v>1.0307999999999999E-2</v>
      </c>
      <c r="E77" s="41">
        <v>94365.2</v>
      </c>
      <c r="F77" s="45" t="s">
        <v>2</v>
      </c>
      <c r="G77" s="41">
        <v>972.7</v>
      </c>
      <c r="H77" s="45" t="s">
        <v>2</v>
      </c>
      <c r="I77" s="52">
        <f>I126</f>
        <v>1111055.8999999999</v>
      </c>
      <c r="J77" s="37" t="s">
        <v>2</v>
      </c>
    </row>
    <row r="78" spans="1:10" ht="38.25" x14ac:dyDescent="0.2">
      <c r="A78" s="34" t="s">
        <v>134</v>
      </c>
      <c r="B78" s="30" t="s">
        <v>135</v>
      </c>
      <c r="C78" s="30" t="s">
        <v>131</v>
      </c>
      <c r="D78" s="57">
        <f>D127</f>
        <v>5.0889999999999998E-3</v>
      </c>
      <c r="E78" s="38">
        <f>E127</f>
        <v>189920.76</v>
      </c>
      <c r="F78" s="45" t="s">
        <v>2</v>
      </c>
      <c r="G78" s="38">
        <f>G127</f>
        <v>966.53</v>
      </c>
      <c r="H78" s="45" t="s">
        <v>2</v>
      </c>
      <c r="I78" s="52">
        <f>I127</f>
        <v>1104009.3</v>
      </c>
      <c r="J78" s="37" t="s">
        <v>2</v>
      </c>
    </row>
    <row r="79" spans="1:10" ht="15.75" x14ac:dyDescent="0.2">
      <c r="A79" s="31" t="s">
        <v>136</v>
      </c>
      <c r="B79" s="30" t="s">
        <v>137</v>
      </c>
      <c r="C79" s="30" t="s">
        <v>2</v>
      </c>
      <c r="D79" s="37" t="s">
        <v>2</v>
      </c>
      <c r="E79" s="38" t="s">
        <v>2</v>
      </c>
      <c r="F79" s="37" t="s">
        <v>2</v>
      </c>
      <c r="G79" s="38" t="s">
        <v>2</v>
      </c>
      <c r="H79" s="37" t="s">
        <v>2</v>
      </c>
      <c r="I79" s="52" t="s">
        <v>2</v>
      </c>
      <c r="J79" s="37" t="s">
        <v>2</v>
      </c>
    </row>
    <row r="80" spans="1:10" ht="31.5" x14ac:dyDescent="0.2">
      <c r="A80" s="31" t="s">
        <v>138</v>
      </c>
      <c r="B80" s="30" t="s">
        <v>139</v>
      </c>
      <c r="C80" s="30" t="s">
        <v>140</v>
      </c>
      <c r="D80" s="57">
        <f>D129</f>
        <v>2.7260000000000001E-3</v>
      </c>
      <c r="E80" s="38">
        <f>E129</f>
        <v>21618.9</v>
      </c>
      <c r="F80" s="37" t="s">
        <v>2</v>
      </c>
      <c r="G80" s="38">
        <f>G129</f>
        <v>58.94</v>
      </c>
      <c r="H80" s="37" t="s">
        <v>2</v>
      </c>
      <c r="I80" s="52">
        <f>I129</f>
        <v>67321.3</v>
      </c>
      <c r="J80" s="37" t="s">
        <v>2</v>
      </c>
    </row>
    <row r="81" spans="1:14" ht="63" x14ac:dyDescent="0.2">
      <c r="A81" s="31" t="s">
        <v>141</v>
      </c>
      <c r="B81" s="30" t="s">
        <v>142</v>
      </c>
      <c r="C81" s="30" t="s">
        <v>38</v>
      </c>
      <c r="D81" s="37">
        <v>1.66E-3</v>
      </c>
      <c r="E81" s="38">
        <v>25430.6</v>
      </c>
      <c r="F81" s="37" t="s">
        <v>2</v>
      </c>
      <c r="G81" s="38">
        <v>42.21</v>
      </c>
      <c r="H81" s="37" t="s">
        <v>2</v>
      </c>
      <c r="I81" s="52">
        <f>I130</f>
        <v>48216.4</v>
      </c>
      <c r="J81" s="37" t="s">
        <v>2</v>
      </c>
    </row>
    <row r="82" spans="1:14" ht="63" x14ac:dyDescent="0.2">
      <c r="A82" s="31" t="s">
        <v>143</v>
      </c>
      <c r="B82" s="30" t="s">
        <v>144</v>
      </c>
      <c r="C82" s="30" t="s">
        <v>131</v>
      </c>
      <c r="D82" s="57">
        <f>D131</f>
        <v>6.0359999999999997E-3</v>
      </c>
      <c r="E82" s="38">
        <f>E131</f>
        <v>64084</v>
      </c>
      <c r="F82" s="37" t="s">
        <v>2</v>
      </c>
      <c r="G82" s="38">
        <f>G131</f>
        <v>386.83</v>
      </c>
      <c r="H82" s="37" t="s">
        <v>2</v>
      </c>
      <c r="I82" s="52">
        <f>I131</f>
        <v>441859.2</v>
      </c>
      <c r="J82" s="37" t="s">
        <v>2</v>
      </c>
    </row>
    <row r="83" spans="1:14" ht="31.5" x14ac:dyDescent="0.2">
      <c r="A83" s="31" t="s">
        <v>145</v>
      </c>
      <c r="B83" s="30" t="s">
        <v>146</v>
      </c>
      <c r="C83" s="30" t="s">
        <v>2</v>
      </c>
      <c r="D83" s="37"/>
      <c r="E83" s="37"/>
      <c r="F83" s="37" t="s">
        <v>2</v>
      </c>
      <c r="G83" s="38">
        <v>0</v>
      </c>
      <c r="H83" s="37" t="s">
        <v>2</v>
      </c>
      <c r="I83" s="52"/>
      <c r="J83" s="37"/>
    </row>
    <row r="84" spans="1:14" ht="47.25" x14ac:dyDescent="0.2">
      <c r="A84" s="31" t="s">
        <v>147</v>
      </c>
      <c r="B84" s="30" t="s">
        <v>148</v>
      </c>
      <c r="C84" s="30" t="s">
        <v>149</v>
      </c>
      <c r="D84" s="37"/>
      <c r="E84" s="37"/>
      <c r="F84" s="37" t="s">
        <v>2</v>
      </c>
      <c r="G84" s="38">
        <v>0</v>
      </c>
      <c r="H84" s="37" t="s">
        <v>2</v>
      </c>
      <c r="I84" s="52"/>
      <c r="J84" s="37" t="s">
        <v>2</v>
      </c>
    </row>
    <row r="85" spans="1:14" ht="63" x14ac:dyDescent="0.2">
      <c r="A85" s="31" t="s">
        <v>150</v>
      </c>
      <c r="B85" s="30" t="s">
        <v>151</v>
      </c>
      <c r="C85" s="30" t="s">
        <v>149</v>
      </c>
      <c r="D85" s="37"/>
      <c r="E85" s="37"/>
      <c r="F85" s="37" t="s">
        <v>2</v>
      </c>
      <c r="G85" s="38">
        <v>0</v>
      </c>
      <c r="H85" s="37" t="s">
        <v>2</v>
      </c>
      <c r="I85" s="52"/>
      <c r="J85" s="37" t="s">
        <v>2</v>
      </c>
    </row>
    <row r="86" spans="1:14" ht="47.25" x14ac:dyDescent="0.2">
      <c r="A86" s="31" t="s">
        <v>152</v>
      </c>
      <c r="B86" s="30" t="s">
        <v>153</v>
      </c>
      <c r="C86" s="30" t="s">
        <v>149</v>
      </c>
      <c r="D86" s="37"/>
      <c r="E86" s="37"/>
      <c r="F86" s="37" t="s">
        <v>2</v>
      </c>
      <c r="G86" s="38">
        <v>0</v>
      </c>
      <c r="H86" s="37" t="s">
        <v>2</v>
      </c>
      <c r="I86" s="52"/>
      <c r="J86" s="37" t="s">
        <v>2</v>
      </c>
    </row>
    <row r="87" spans="1:14" ht="63" x14ac:dyDescent="0.2">
      <c r="A87" s="31" t="s">
        <v>154</v>
      </c>
      <c r="B87" s="30" t="s">
        <v>155</v>
      </c>
      <c r="C87" s="30" t="s">
        <v>62</v>
      </c>
      <c r="D87" s="37"/>
      <c r="E87" s="37"/>
      <c r="F87" s="37" t="s">
        <v>2</v>
      </c>
      <c r="G87" s="38">
        <v>0</v>
      </c>
      <c r="H87" s="37" t="s">
        <v>2</v>
      </c>
      <c r="I87" s="52"/>
      <c r="J87" s="37" t="s">
        <v>2</v>
      </c>
    </row>
    <row r="88" spans="1:14" ht="31.5" x14ac:dyDescent="0.2">
      <c r="A88" s="31" t="s">
        <v>156</v>
      </c>
      <c r="B88" s="30" t="s">
        <v>157</v>
      </c>
      <c r="C88" s="30" t="s">
        <v>38</v>
      </c>
      <c r="D88" s="37"/>
      <c r="E88" s="37"/>
      <c r="F88" s="37" t="s">
        <v>2</v>
      </c>
      <c r="G88" s="38">
        <v>0</v>
      </c>
      <c r="H88" s="37" t="s">
        <v>2</v>
      </c>
      <c r="I88" s="52"/>
      <c r="J88" s="37" t="s">
        <v>2</v>
      </c>
      <c r="K88" s="14"/>
      <c r="L88" s="14"/>
    </row>
    <row r="89" spans="1:14" ht="31.5" x14ac:dyDescent="0.2">
      <c r="A89" s="31" t="s">
        <v>158</v>
      </c>
      <c r="B89" s="30" t="s">
        <v>159</v>
      </c>
      <c r="C89" s="76" t="s">
        <v>160</v>
      </c>
      <c r="D89" s="45" t="s">
        <v>2</v>
      </c>
      <c r="E89" s="45" t="s">
        <v>2</v>
      </c>
      <c r="F89" s="45" t="s">
        <v>2</v>
      </c>
      <c r="G89" s="56">
        <f>G132</f>
        <v>142.4</v>
      </c>
      <c r="H89" s="45" t="s">
        <v>2</v>
      </c>
      <c r="I89" s="56">
        <f>I132</f>
        <v>162652.20000000001</v>
      </c>
      <c r="J89" s="37" t="s">
        <v>2</v>
      </c>
      <c r="K89" s="21"/>
      <c r="L89" s="19"/>
      <c r="M89" s="24"/>
    </row>
    <row r="90" spans="1:14" ht="15.75" x14ac:dyDescent="0.2">
      <c r="A90" s="31" t="s">
        <v>161</v>
      </c>
      <c r="B90" s="30" t="s">
        <v>162</v>
      </c>
      <c r="C90" s="76" t="s">
        <v>160</v>
      </c>
      <c r="D90" s="45" t="s">
        <v>2</v>
      </c>
      <c r="E90" s="45" t="s">
        <v>2</v>
      </c>
      <c r="F90" s="45" t="s">
        <v>2</v>
      </c>
      <c r="G90" s="41">
        <v>0</v>
      </c>
      <c r="H90" s="45" t="s">
        <v>2</v>
      </c>
      <c r="I90" s="41"/>
      <c r="J90" s="37" t="s">
        <v>2</v>
      </c>
      <c r="K90" s="19"/>
      <c r="L90" s="20"/>
    </row>
    <row r="91" spans="1:14" s="12" customFormat="1" ht="63" x14ac:dyDescent="0.2">
      <c r="A91" s="33" t="s">
        <v>163</v>
      </c>
      <c r="B91" s="72" t="s">
        <v>164</v>
      </c>
      <c r="C91" s="77"/>
      <c r="D91" s="54" t="s">
        <v>2</v>
      </c>
      <c r="E91" s="54" t="s">
        <v>2</v>
      </c>
      <c r="F91" s="54" t="s">
        <v>2</v>
      </c>
      <c r="G91" s="53">
        <f>G92+G95+G100+G101+G116+G125+G129+G130+G131+G132+G109</f>
        <v>17859.63</v>
      </c>
      <c r="H91" s="54" t="s">
        <v>2</v>
      </c>
      <c r="I91" s="55">
        <f>I92+I95+I100+I101+I116+I125+I129+I130+I131+I132+I109</f>
        <v>20400043.199999999</v>
      </c>
      <c r="J91" s="50">
        <f>I91/(H214+I214)*100</f>
        <v>73.760000000000005</v>
      </c>
      <c r="K91" s="17"/>
      <c r="L91" s="17"/>
      <c r="M91" s="18"/>
      <c r="N91" s="17"/>
    </row>
    <row r="92" spans="1:14" s="12" customFormat="1" ht="47.25" x14ac:dyDescent="0.2">
      <c r="A92" s="33" t="s">
        <v>165</v>
      </c>
      <c r="B92" s="72" t="s">
        <v>166</v>
      </c>
      <c r="C92" s="75" t="s">
        <v>26</v>
      </c>
      <c r="D92" s="54">
        <v>0.28000000000000003</v>
      </c>
      <c r="E92" s="53">
        <v>3787.86</v>
      </c>
      <c r="F92" s="54" t="s">
        <v>0</v>
      </c>
      <c r="G92" s="53">
        <v>1060.5999999999999</v>
      </c>
      <c r="H92" s="54" t="s">
        <v>0</v>
      </c>
      <c r="I92" s="55">
        <v>1211462.8999999999</v>
      </c>
      <c r="J92" s="54" t="s">
        <v>2</v>
      </c>
      <c r="K92" s="17"/>
      <c r="L92" s="2"/>
    </row>
    <row r="93" spans="1:14" s="12" customFormat="1" ht="47.25" x14ac:dyDescent="0.2">
      <c r="A93" s="33" t="s">
        <v>72</v>
      </c>
      <c r="B93" s="72" t="s">
        <v>167</v>
      </c>
      <c r="C93" s="13" t="s">
        <v>2</v>
      </c>
      <c r="D93" s="45" t="s">
        <v>2</v>
      </c>
      <c r="E93" s="41" t="s">
        <v>2</v>
      </c>
      <c r="F93" s="45" t="s">
        <v>2</v>
      </c>
      <c r="G93" s="41" t="s">
        <v>2</v>
      </c>
      <c r="H93" s="45" t="s">
        <v>2</v>
      </c>
      <c r="I93" s="56" t="s">
        <v>2</v>
      </c>
      <c r="J93" s="54" t="s">
        <v>2</v>
      </c>
      <c r="K93" s="22"/>
      <c r="L93" s="23"/>
    </row>
    <row r="94" spans="1:14" ht="15.75" x14ac:dyDescent="0.2">
      <c r="A94" s="31" t="s">
        <v>74</v>
      </c>
      <c r="B94" s="30" t="s">
        <v>168</v>
      </c>
      <c r="C94" s="13" t="s">
        <v>2</v>
      </c>
      <c r="D94" s="45" t="s">
        <v>2</v>
      </c>
      <c r="E94" s="41" t="s">
        <v>2</v>
      </c>
      <c r="F94" s="45" t="s">
        <v>2</v>
      </c>
      <c r="G94" s="41" t="s">
        <v>2</v>
      </c>
      <c r="H94" s="45" t="s">
        <v>2</v>
      </c>
      <c r="I94" s="56" t="s">
        <v>2</v>
      </c>
      <c r="J94" s="45" t="s">
        <v>2</v>
      </c>
      <c r="K94" s="6"/>
    </row>
    <row r="95" spans="1:14" ht="47.25" x14ac:dyDescent="0.2">
      <c r="A95" s="31" t="s">
        <v>169</v>
      </c>
      <c r="B95" s="30" t="s">
        <v>170</v>
      </c>
      <c r="C95" s="13" t="s">
        <v>341</v>
      </c>
      <c r="D95" s="60">
        <v>3.311312</v>
      </c>
      <c r="E95" s="41">
        <v>847.97</v>
      </c>
      <c r="F95" s="45" t="s">
        <v>2</v>
      </c>
      <c r="G95" s="41">
        <f>G96+G97+G99</f>
        <v>2807.89</v>
      </c>
      <c r="H95" s="45" t="s">
        <v>2</v>
      </c>
      <c r="I95" s="56">
        <f>I96+I97+I99</f>
        <v>3207300.4</v>
      </c>
      <c r="J95" s="37" t="s">
        <v>2</v>
      </c>
      <c r="K95" s="17"/>
    </row>
    <row r="96" spans="1:14" ht="31.5" x14ac:dyDescent="0.2">
      <c r="A96" s="31" t="s">
        <v>171</v>
      </c>
      <c r="B96" s="30" t="s">
        <v>172</v>
      </c>
      <c r="C96" s="13" t="s">
        <v>80</v>
      </c>
      <c r="D96" s="60">
        <v>0.31141200000000002</v>
      </c>
      <c r="E96" s="41">
        <v>2240.1999999999998</v>
      </c>
      <c r="F96" s="45" t="s">
        <v>0</v>
      </c>
      <c r="G96" s="41">
        <v>697.62</v>
      </c>
      <c r="H96" s="45" t="s">
        <v>0</v>
      </c>
      <c r="I96" s="56">
        <v>796857.1</v>
      </c>
      <c r="J96" s="37" t="s">
        <v>2</v>
      </c>
      <c r="K96" s="17"/>
    </row>
    <row r="97" spans="1:11" ht="31.5" x14ac:dyDescent="0.2">
      <c r="A97" s="31" t="s">
        <v>173</v>
      </c>
      <c r="B97" s="30" t="s">
        <v>174</v>
      </c>
      <c r="C97" s="13" t="s">
        <v>80</v>
      </c>
      <c r="D97" s="60">
        <v>0.38859100000000002</v>
      </c>
      <c r="E97" s="41">
        <v>2735.2</v>
      </c>
      <c r="F97" s="45" t="s">
        <v>0</v>
      </c>
      <c r="G97" s="41">
        <v>1062.8699999999999</v>
      </c>
      <c r="H97" s="45" t="s">
        <v>0</v>
      </c>
      <c r="I97" s="56">
        <v>1214059.6000000001</v>
      </c>
      <c r="J97" s="37" t="s">
        <v>2</v>
      </c>
      <c r="K97" s="17"/>
    </row>
    <row r="98" spans="1:11" ht="31.5" x14ac:dyDescent="0.2">
      <c r="A98" s="31" t="s">
        <v>175</v>
      </c>
      <c r="B98" s="30" t="s">
        <v>176</v>
      </c>
      <c r="C98" s="13" t="s">
        <v>80</v>
      </c>
      <c r="D98" s="45">
        <v>1.8443000000000001E-2</v>
      </c>
      <c r="E98" s="41">
        <v>1138.3699999999999</v>
      </c>
      <c r="F98" s="45" t="s">
        <v>0</v>
      </c>
      <c r="G98" s="41">
        <v>21</v>
      </c>
      <c r="H98" s="45" t="s">
        <v>0</v>
      </c>
      <c r="I98" s="56">
        <v>23981.4</v>
      </c>
      <c r="J98" s="45" t="s">
        <v>2</v>
      </c>
      <c r="K98" s="17"/>
    </row>
    <row r="99" spans="1:11" ht="15.75" x14ac:dyDescent="0.2">
      <c r="A99" s="31" t="s">
        <v>177</v>
      </c>
      <c r="B99" s="30" t="s">
        <v>178</v>
      </c>
      <c r="C99" s="13" t="s">
        <v>87</v>
      </c>
      <c r="D99" s="60">
        <v>2.61131</v>
      </c>
      <c r="E99" s="41">
        <v>401.1</v>
      </c>
      <c r="F99" s="45" t="s">
        <v>0</v>
      </c>
      <c r="G99" s="41">
        <v>1047.4000000000001</v>
      </c>
      <c r="H99" s="45" t="s">
        <v>0</v>
      </c>
      <c r="I99" s="56">
        <v>1196383.7</v>
      </c>
      <c r="J99" s="37" t="s">
        <v>2</v>
      </c>
      <c r="K99" s="17"/>
    </row>
    <row r="100" spans="1:11" ht="15.75" x14ac:dyDescent="0.2">
      <c r="A100" s="31" t="s">
        <v>179</v>
      </c>
      <c r="B100" s="30" t="s">
        <v>180</v>
      </c>
      <c r="C100" s="13" t="s">
        <v>32</v>
      </c>
      <c r="D100" s="45">
        <v>0.54</v>
      </c>
      <c r="E100" s="41">
        <v>839.99</v>
      </c>
      <c r="F100" s="45" t="s">
        <v>0</v>
      </c>
      <c r="G100" s="41">
        <v>453.59</v>
      </c>
      <c r="H100" s="45" t="s">
        <v>0</v>
      </c>
      <c r="I100" s="56">
        <v>518113.7</v>
      </c>
      <c r="J100" s="37" t="s">
        <v>2</v>
      </c>
      <c r="K100" s="17"/>
    </row>
    <row r="101" spans="1:11" ht="78.75" x14ac:dyDescent="0.2">
      <c r="A101" s="31" t="s">
        <v>181</v>
      </c>
      <c r="B101" s="30" t="s">
        <v>182</v>
      </c>
      <c r="C101" s="13" t="s">
        <v>35</v>
      </c>
      <c r="D101" s="45">
        <v>1.4316</v>
      </c>
      <c r="E101" s="41">
        <v>2004.57</v>
      </c>
      <c r="F101" s="45" t="s">
        <v>0</v>
      </c>
      <c r="G101" s="41">
        <v>2869.75</v>
      </c>
      <c r="H101" s="45" t="s">
        <v>0</v>
      </c>
      <c r="I101" s="56">
        <v>3277947.9</v>
      </c>
      <c r="J101" s="45" t="s">
        <v>2</v>
      </c>
      <c r="K101" s="17"/>
    </row>
    <row r="102" spans="1:11" ht="15.75" x14ac:dyDescent="0.2">
      <c r="A102" s="31" t="s">
        <v>183</v>
      </c>
      <c r="B102" s="30" t="s">
        <v>184</v>
      </c>
      <c r="C102" s="13" t="s">
        <v>94</v>
      </c>
      <c r="D102" s="60">
        <v>5.4718999999999997E-2</v>
      </c>
      <c r="E102" s="41">
        <v>2249.5300000000002</v>
      </c>
      <c r="F102" s="45" t="s">
        <v>0</v>
      </c>
      <c r="G102" s="41">
        <v>123.09</v>
      </c>
      <c r="H102" s="45" t="s">
        <v>0</v>
      </c>
      <c r="I102" s="56">
        <v>140600</v>
      </c>
      <c r="J102" s="37" t="s">
        <v>2</v>
      </c>
      <c r="K102" s="17"/>
    </row>
    <row r="103" spans="1:11" ht="15.75" x14ac:dyDescent="0.2">
      <c r="A103" s="31" t="s">
        <v>185</v>
      </c>
      <c r="B103" s="30" t="s">
        <v>186</v>
      </c>
      <c r="C103" s="13" t="s">
        <v>94</v>
      </c>
      <c r="D103" s="45">
        <v>2.3331000000000001E-2</v>
      </c>
      <c r="E103" s="41">
        <v>3077.71</v>
      </c>
      <c r="F103" s="45" t="s">
        <v>0</v>
      </c>
      <c r="G103" s="41">
        <v>72.3</v>
      </c>
      <c r="H103" s="45" t="s">
        <v>0</v>
      </c>
      <c r="I103" s="56">
        <v>82578.600000000006</v>
      </c>
      <c r="J103" s="37" t="s">
        <v>2</v>
      </c>
      <c r="K103" s="17"/>
    </row>
    <row r="104" spans="1:11" ht="31.5" x14ac:dyDescent="0.2">
      <c r="A104" s="31" t="s">
        <v>187</v>
      </c>
      <c r="B104" s="30" t="s">
        <v>188</v>
      </c>
      <c r="C104" s="13" t="s">
        <v>94</v>
      </c>
      <c r="D104" s="45">
        <v>7.4981999999999993E-2</v>
      </c>
      <c r="E104" s="41">
        <v>598.47</v>
      </c>
      <c r="F104" s="45" t="s">
        <v>0</v>
      </c>
      <c r="G104" s="41">
        <v>44.87</v>
      </c>
      <c r="H104" s="45" t="s">
        <v>0</v>
      </c>
      <c r="I104" s="56">
        <v>51257.7</v>
      </c>
      <c r="J104" s="37" t="s">
        <v>2</v>
      </c>
      <c r="K104" s="17"/>
    </row>
    <row r="105" spans="1:11" ht="31.5" x14ac:dyDescent="0.2">
      <c r="A105" s="31" t="s">
        <v>189</v>
      </c>
      <c r="B105" s="30" t="s">
        <v>190</v>
      </c>
      <c r="C105" s="13" t="s">
        <v>94</v>
      </c>
      <c r="D105" s="45">
        <v>4.4315E-2</v>
      </c>
      <c r="E105" s="41">
        <v>1117.28</v>
      </c>
      <c r="F105" s="45" t="s">
        <v>0</v>
      </c>
      <c r="G105" s="41">
        <v>49.51</v>
      </c>
      <c r="H105" s="45" t="s">
        <v>0</v>
      </c>
      <c r="I105" s="56">
        <v>56554.400000000001</v>
      </c>
      <c r="J105" s="37" t="s">
        <v>2</v>
      </c>
      <c r="K105" s="17"/>
    </row>
    <row r="106" spans="1:11" ht="47.25" x14ac:dyDescent="0.2">
      <c r="A106" s="31" t="s">
        <v>191</v>
      </c>
      <c r="B106" s="30" t="s">
        <v>192</v>
      </c>
      <c r="C106" s="13" t="s">
        <v>94</v>
      </c>
      <c r="D106" s="45">
        <v>1.8400000000000001E-3</v>
      </c>
      <c r="E106" s="41">
        <v>8634.19</v>
      </c>
      <c r="F106" s="45" t="s">
        <v>0</v>
      </c>
      <c r="G106" s="41">
        <v>15.9</v>
      </c>
      <c r="H106" s="45" t="s">
        <v>0</v>
      </c>
      <c r="I106" s="56">
        <v>18166.3</v>
      </c>
      <c r="J106" s="37" t="s">
        <v>2</v>
      </c>
      <c r="K106" s="17"/>
    </row>
    <row r="107" spans="1:11" ht="78.75" x14ac:dyDescent="0.2">
      <c r="A107" s="31" t="s">
        <v>193</v>
      </c>
      <c r="B107" s="30" t="s">
        <v>194</v>
      </c>
      <c r="C107" s="13" t="s">
        <v>94</v>
      </c>
      <c r="D107" s="45">
        <v>1.3982E-2</v>
      </c>
      <c r="E107" s="41">
        <v>2318.71</v>
      </c>
      <c r="F107" s="45" t="s">
        <v>0</v>
      </c>
      <c r="G107" s="41">
        <v>32.42</v>
      </c>
      <c r="H107" s="45" t="s">
        <v>0</v>
      </c>
      <c r="I107" s="56">
        <v>37032.1</v>
      </c>
      <c r="J107" s="37" t="s">
        <v>2</v>
      </c>
      <c r="K107" s="17"/>
    </row>
    <row r="108" spans="1:11" ht="31.5" x14ac:dyDescent="0.2">
      <c r="A108" s="31" t="s">
        <v>374</v>
      </c>
      <c r="B108" s="30" t="s">
        <v>196</v>
      </c>
      <c r="C108" s="13" t="s">
        <v>94</v>
      </c>
      <c r="D108" s="60">
        <v>3.9877000000000003E-2</v>
      </c>
      <c r="E108" s="41">
        <v>514.16</v>
      </c>
      <c r="F108" s="45" t="s">
        <v>0</v>
      </c>
      <c r="G108" s="41">
        <v>20.5</v>
      </c>
      <c r="H108" s="45" t="s">
        <v>0</v>
      </c>
      <c r="I108" s="56">
        <v>23419.4</v>
      </c>
      <c r="J108" s="37" t="s">
        <v>2</v>
      </c>
      <c r="K108" s="17"/>
    </row>
    <row r="109" spans="1:11" ht="31.5" x14ac:dyDescent="0.2">
      <c r="A109" s="31" t="s">
        <v>361</v>
      </c>
      <c r="B109" s="30" t="s">
        <v>198</v>
      </c>
      <c r="C109" s="13" t="s">
        <v>80</v>
      </c>
      <c r="D109" s="45">
        <v>0.27445399999999998</v>
      </c>
      <c r="E109" s="56">
        <v>2233.8000000000002</v>
      </c>
      <c r="F109" s="45" t="s">
        <v>0</v>
      </c>
      <c r="G109" s="41">
        <v>613.07000000000005</v>
      </c>
      <c r="H109" s="45" t="s">
        <v>0</v>
      </c>
      <c r="I109" s="56">
        <v>700279.4</v>
      </c>
      <c r="J109" s="37" t="s">
        <v>2</v>
      </c>
      <c r="K109" s="17"/>
    </row>
    <row r="110" spans="1:11" ht="25.5" x14ac:dyDescent="0.2">
      <c r="A110" s="31" t="s">
        <v>362</v>
      </c>
      <c r="B110" s="30" t="s">
        <v>365</v>
      </c>
      <c r="C110" s="13" t="s">
        <v>80</v>
      </c>
      <c r="D110" s="62">
        <v>4.0820000000000002E-2</v>
      </c>
      <c r="E110" s="41">
        <v>3142.3</v>
      </c>
      <c r="F110" s="45" t="s">
        <v>0</v>
      </c>
      <c r="G110" s="41">
        <v>128.27000000000001</v>
      </c>
      <c r="H110" s="45" t="s">
        <v>0</v>
      </c>
      <c r="I110" s="56">
        <v>146514</v>
      </c>
      <c r="J110" s="37" t="s">
        <v>2</v>
      </c>
      <c r="K110" s="17"/>
    </row>
    <row r="111" spans="1:11" ht="25.5" x14ac:dyDescent="0.2">
      <c r="A111" s="31" t="s">
        <v>363</v>
      </c>
      <c r="B111" s="30" t="s">
        <v>366</v>
      </c>
      <c r="C111" s="13" t="s">
        <v>80</v>
      </c>
      <c r="D111" s="62">
        <v>3.3369999999999997E-2</v>
      </c>
      <c r="E111" s="41">
        <v>1186.4000000000001</v>
      </c>
      <c r="F111" s="45" t="s">
        <v>0</v>
      </c>
      <c r="G111" s="41">
        <v>39.97</v>
      </c>
      <c r="H111" s="45" t="s">
        <v>0</v>
      </c>
      <c r="I111" s="56">
        <v>45661</v>
      </c>
      <c r="J111" s="37" t="s">
        <v>2</v>
      </c>
      <c r="K111" s="17"/>
    </row>
    <row r="112" spans="1:11" ht="25.5" x14ac:dyDescent="0.2">
      <c r="A112" s="31" t="s">
        <v>364</v>
      </c>
      <c r="B112" s="30" t="s">
        <v>367</v>
      </c>
      <c r="C112" s="13" t="s">
        <v>80</v>
      </c>
      <c r="D112" s="62">
        <v>0.14671999999999999</v>
      </c>
      <c r="E112" s="41">
        <v>2638.1</v>
      </c>
      <c r="F112" s="45" t="s">
        <v>0</v>
      </c>
      <c r="G112" s="41">
        <v>387.06</v>
      </c>
      <c r="H112" s="45" t="s">
        <v>0</v>
      </c>
      <c r="I112" s="56">
        <v>442118.9</v>
      </c>
      <c r="J112" s="37" t="s">
        <v>2</v>
      </c>
      <c r="K112" s="17"/>
    </row>
    <row r="113" spans="1:11" ht="63" x14ac:dyDescent="0.2">
      <c r="A113" s="31" t="s">
        <v>199</v>
      </c>
      <c r="B113" s="30" t="s">
        <v>200</v>
      </c>
      <c r="C113" s="13" t="s">
        <v>38</v>
      </c>
      <c r="D113" s="45"/>
      <c r="E113" s="41"/>
      <c r="F113" s="45" t="s">
        <v>2</v>
      </c>
      <c r="G113" s="41">
        <v>0</v>
      </c>
      <c r="H113" s="45" t="s">
        <v>2</v>
      </c>
      <c r="I113" s="41"/>
      <c r="J113" s="45" t="s">
        <v>2</v>
      </c>
      <c r="K113" s="17"/>
    </row>
    <row r="114" spans="1:11" ht="31.5" x14ac:dyDescent="0.2">
      <c r="A114" s="31" t="s">
        <v>201</v>
      </c>
      <c r="B114" s="30" t="s">
        <v>202</v>
      </c>
      <c r="C114" s="13" t="s">
        <v>38</v>
      </c>
      <c r="D114" s="45"/>
      <c r="E114" s="41"/>
      <c r="F114" s="45" t="s">
        <v>2</v>
      </c>
      <c r="G114" s="41">
        <v>0</v>
      </c>
      <c r="H114" s="45" t="s">
        <v>2</v>
      </c>
      <c r="I114" s="41"/>
      <c r="J114" s="45" t="s">
        <v>2</v>
      </c>
      <c r="K114" s="17"/>
    </row>
    <row r="115" spans="1:11" ht="31.5" x14ac:dyDescent="0.2">
      <c r="A115" s="31" t="s">
        <v>203</v>
      </c>
      <c r="B115" s="30" t="s">
        <v>204</v>
      </c>
      <c r="C115" s="13" t="s">
        <v>114</v>
      </c>
      <c r="D115" s="45"/>
      <c r="E115" s="41"/>
      <c r="F115" s="45" t="s">
        <v>2</v>
      </c>
      <c r="G115" s="41">
        <v>0</v>
      </c>
      <c r="H115" s="45" t="s">
        <v>2</v>
      </c>
      <c r="I115" s="41"/>
      <c r="J115" s="45" t="s">
        <v>2</v>
      </c>
      <c r="K115" s="17"/>
    </row>
    <row r="116" spans="1:11" s="12" customFormat="1" ht="78.75" x14ac:dyDescent="0.2">
      <c r="A116" s="33" t="s">
        <v>205</v>
      </c>
      <c r="B116" s="72" t="s">
        <v>206</v>
      </c>
      <c r="C116" s="13" t="s">
        <v>38</v>
      </c>
      <c r="D116" s="45">
        <v>6.7927000000000001E-2</v>
      </c>
      <c r="E116" s="41">
        <v>31191.14</v>
      </c>
      <c r="F116" s="45" t="s">
        <v>0</v>
      </c>
      <c r="G116" s="41">
        <v>2118.91</v>
      </c>
      <c r="H116" s="45" t="s">
        <v>0</v>
      </c>
      <c r="I116" s="56">
        <v>2420307.6</v>
      </c>
      <c r="J116" s="54" t="s">
        <v>2</v>
      </c>
      <c r="K116" s="17"/>
    </row>
    <row r="117" spans="1:11" ht="31.5" x14ac:dyDescent="0.2">
      <c r="A117" s="31" t="s">
        <v>207</v>
      </c>
      <c r="B117" s="30" t="s">
        <v>208</v>
      </c>
      <c r="C117" s="13" t="s">
        <v>38</v>
      </c>
      <c r="D117" s="45">
        <v>9.5829999999999995E-3</v>
      </c>
      <c r="E117" s="41">
        <v>77288.399999999994</v>
      </c>
      <c r="F117" s="45" t="s">
        <v>0</v>
      </c>
      <c r="G117" s="41">
        <v>740.65</v>
      </c>
      <c r="H117" s="45" t="s">
        <v>0</v>
      </c>
      <c r="I117" s="56">
        <v>845998.8</v>
      </c>
      <c r="J117" s="45" t="s">
        <v>2</v>
      </c>
      <c r="K117" s="17"/>
    </row>
    <row r="118" spans="1:11" ht="31.5" x14ac:dyDescent="0.2">
      <c r="A118" s="31" t="s">
        <v>209</v>
      </c>
      <c r="B118" s="30" t="s">
        <v>210</v>
      </c>
      <c r="C118" s="13" t="s">
        <v>114</v>
      </c>
      <c r="D118" s="45">
        <v>9.59E-4</v>
      </c>
      <c r="E118" s="41">
        <v>125465.4</v>
      </c>
      <c r="F118" s="45" t="s">
        <v>0</v>
      </c>
      <c r="G118" s="41">
        <v>120.28</v>
      </c>
      <c r="H118" s="45" t="s">
        <v>0</v>
      </c>
      <c r="I118" s="56">
        <v>137384.6</v>
      </c>
      <c r="J118" s="45" t="s">
        <v>2</v>
      </c>
      <c r="K118" s="17"/>
    </row>
    <row r="119" spans="1:11" ht="31.5" x14ac:dyDescent="0.2">
      <c r="A119" s="34" t="s">
        <v>376</v>
      </c>
      <c r="B119" s="30" t="s">
        <v>385</v>
      </c>
      <c r="C119" s="13" t="s">
        <v>38</v>
      </c>
      <c r="D119" s="45">
        <v>4.8200000000000001E-4</v>
      </c>
      <c r="E119" s="41">
        <v>142711.10999999999</v>
      </c>
      <c r="F119" s="45" t="s">
        <v>0</v>
      </c>
      <c r="G119" s="41">
        <v>68.72</v>
      </c>
      <c r="H119" s="45" t="s">
        <v>0</v>
      </c>
      <c r="I119" s="56">
        <v>78491.100000000006</v>
      </c>
      <c r="J119" s="45" t="s">
        <v>2</v>
      </c>
      <c r="K119" s="17"/>
    </row>
    <row r="120" spans="1:11" s="15" customFormat="1" ht="47.25" x14ac:dyDescent="0.2">
      <c r="A120" s="36" t="s">
        <v>121</v>
      </c>
      <c r="B120" s="75" t="s">
        <v>211</v>
      </c>
      <c r="C120" s="13" t="s">
        <v>2</v>
      </c>
      <c r="D120" s="45" t="s">
        <v>2</v>
      </c>
      <c r="E120" s="41" t="s">
        <v>2</v>
      </c>
      <c r="F120" s="45" t="s">
        <v>2</v>
      </c>
      <c r="G120" s="41" t="s">
        <v>2</v>
      </c>
      <c r="H120" s="45" t="s">
        <v>2</v>
      </c>
      <c r="I120" s="41" t="s">
        <v>2</v>
      </c>
      <c r="J120" s="54" t="s">
        <v>2</v>
      </c>
      <c r="K120" s="17"/>
    </row>
    <row r="121" spans="1:11" s="16" customFormat="1" ht="31.5" x14ac:dyDescent="0.2">
      <c r="A121" s="34" t="s">
        <v>212</v>
      </c>
      <c r="B121" s="13" t="s">
        <v>213</v>
      </c>
      <c r="C121" s="13" t="s">
        <v>38</v>
      </c>
      <c r="D121" s="61"/>
      <c r="E121" s="41"/>
      <c r="F121" s="45" t="s">
        <v>2</v>
      </c>
      <c r="G121" s="41"/>
      <c r="H121" s="45" t="s">
        <v>2</v>
      </c>
      <c r="I121" s="41"/>
      <c r="J121" s="45" t="s">
        <v>2</v>
      </c>
      <c r="K121" s="17"/>
    </row>
    <row r="122" spans="1:11" s="16" customFormat="1" ht="31.5" x14ac:dyDescent="0.2">
      <c r="A122" s="34" t="s">
        <v>214</v>
      </c>
      <c r="B122" s="13" t="s">
        <v>215</v>
      </c>
      <c r="C122" s="13" t="s">
        <v>38</v>
      </c>
      <c r="D122" s="61"/>
      <c r="E122" s="41"/>
      <c r="F122" s="45" t="s">
        <v>2</v>
      </c>
      <c r="G122" s="41"/>
      <c r="H122" s="45" t="s">
        <v>2</v>
      </c>
      <c r="I122" s="41"/>
      <c r="J122" s="45" t="s">
        <v>2</v>
      </c>
      <c r="K122" s="17"/>
    </row>
    <row r="123" spans="1:11" ht="31.5" x14ac:dyDescent="0.2">
      <c r="A123" s="31" t="s">
        <v>216</v>
      </c>
      <c r="B123" s="30" t="s">
        <v>217</v>
      </c>
      <c r="C123" s="13" t="s">
        <v>114</v>
      </c>
      <c r="D123" s="61"/>
      <c r="E123" s="41"/>
      <c r="F123" s="45" t="s">
        <v>2</v>
      </c>
      <c r="G123" s="41"/>
      <c r="H123" s="45" t="s">
        <v>2</v>
      </c>
      <c r="I123" s="41"/>
      <c r="J123" s="45" t="s">
        <v>2</v>
      </c>
      <c r="K123" s="17"/>
    </row>
    <row r="124" spans="1:11" s="16" customFormat="1" ht="31.5" x14ac:dyDescent="0.2">
      <c r="A124" s="34" t="s">
        <v>371</v>
      </c>
      <c r="B124" s="13" t="s">
        <v>372</v>
      </c>
      <c r="C124" s="13" t="s">
        <v>38</v>
      </c>
      <c r="D124" s="61"/>
      <c r="E124" s="41"/>
      <c r="F124" s="45" t="s">
        <v>2</v>
      </c>
      <c r="G124" s="41"/>
      <c r="H124" s="45" t="s">
        <v>2</v>
      </c>
      <c r="I124" s="41"/>
      <c r="J124" s="45" t="s">
        <v>2</v>
      </c>
      <c r="K124" s="17"/>
    </row>
    <row r="125" spans="1:11" ht="47.25" x14ac:dyDescent="0.2">
      <c r="A125" s="34" t="s">
        <v>218</v>
      </c>
      <c r="B125" s="13" t="s">
        <v>219</v>
      </c>
      <c r="C125" s="13" t="s">
        <v>131</v>
      </c>
      <c r="D125" s="45">
        <v>0.16944600000000001</v>
      </c>
      <c r="E125" s="41">
        <v>43113.760000000002</v>
      </c>
      <c r="F125" s="45" t="s">
        <v>0</v>
      </c>
      <c r="G125" s="41">
        <v>7305.44</v>
      </c>
      <c r="H125" s="45" t="s">
        <v>0</v>
      </c>
      <c r="I125" s="56">
        <v>8344582.2000000002</v>
      </c>
      <c r="J125" s="45" t="s">
        <v>2</v>
      </c>
      <c r="K125" s="17"/>
    </row>
    <row r="126" spans="1:11" ht="38.25" x14ac:dyDescent="0.2">
      <c r="A126" s="31" t="s">
        <v>220</v>
      </c>
      <c r="B126" s="30" t="s">
        <v>221</v>
      </c>
      <c r="C126" s="13" t="s">
        <v>131</v>
      </c>
      <c r="D126" s="60">
        <v>1.0307999999999999E-2</v>
      </c>
      <c r="E126" s="41">
        <v>94365.2</v>
      </c>
      <c r="F126" s="45" t="s">
        <v>0</v>
      </c>
      <c r="G126" s="41">
        <v>972.7</v>
      </c>
      <c r="H126" s="45" t="s">
        <v>0</v>
      </c>
      <c r="I126" s="56">
        <v>1111055.8999999999</v>
      </c>
      <c r="J126" s="37" t="s">
        <v>2</v>
      </c>
      <c r="K126" s="17"/>
    </row>
    <row r="127" spans="1:11" s="14" customFormat="1" ht="38.25" x14ac:dyDescent="0.2">
      <c r="A127" s="34" t="s">
        <v>222</v>
      </c>
      <c r="B127" s="13" t="s">
        <v>223</v>
      </c>
      <c r="C127" s="13" t="s">
        <v>131</v>
      </c>
      <c r="D127" s="60">
        <v>5.0889999999999998E-3</v>
      </c>
      <c r="E127" s="41">
        <v>189920.76</v>
      </c>
      <c r="F127" s="45" t="s">
        <v>2</v>
      </c>
      <c r="G127" s="41">
        <v>966.53</v>
      </c>
      <c r="H127" s="45" t="s">
        <v>2</v>
      </c>
      <c r="I127" s="56">
        <v>1104009.3</v>
      </c>
      <c r="J127" s="45" t="s">
        <v>2</v>
      </c>
      <c r="K127" s="17"/>
    </row>
    <row r="128" spans="1:11" s="12" customFormat="1" ht="15.75" x14ac:dyDescent="0.2">
      <c r="A128" s="33" t="s">
        <v>136</v>
      </c>
      <c r="B128" s="72" t="s">
        <v>224</v>
      </c>
      <c r="C128" s="13" t="s">
        <v>2</v>
      </c>
      <c r="D128" s="45" t="s">
        <v>2</v>
      </c>
      <c r="E128" s="41" t="s">
        <v>2</v>
      </c>
      <c r="F128" s="45" t="s">
        <v>2</v>
      </c>
      <c r="G128" s="41" t="s">
        <v>2</v>
      </c>
      <c r="H128" s="45" t="s">
        <v>2</v>
      </c>
      <c r="I128" s="56" t="s">
        <v>2</v>
      </c>
      <c r="J128" s="37" t="s">
        <v>2</v>
      </c>
      <c r="K128" s="17"/>
    </row>
    <row r="129" spans="1:11" s="16" customFormat="1" ht="25.5" x14ac:dyDescent="0.2">
      <c r="A129" s="34" t="s">
        <v>225</v>
      </c>
      <c r="B129" s="13" t="s">
        <v>226</v>
      </c>
      <c r="C129" s="13" t="s">
        <v>140</v>
      </c>
      <c r="D129" s="45">
        <v>2.7260000000000001E-3</v>
      </c>
      <c r="E129" s="41">
        <v>21618.9</v>
      </c>
      <c r="F129" s="45" t="s">
        <v>0</v>
      </c>
      <c r="G129" s="41">
        <v>58.94</v>
      </c>
      <c r="H129" s="45" t="s">
        <v>0</v>
      </c>
      <c r="I129" s="56">
        <v>67321.3</v>
      </c>
      <c r="J129" s="45" t="s">
        <v>2</v>
      </c>
      <c r="K129" s="17"/>
    </row>
    <row r="130" spans="1:11" s="16" customFormat="1" ht="47.25" x14ac:dyDescent="0.2">
      <c r="A130" s="34" t="s">
        <v>227</v>
      </c>
      <c r="B130" s="13" t="s">
        <v>228</v>
      </c>
      <c r="C130" s="13" t="s">
        <v>38</v>
      </c>
      <c r="D130" s="60">
        <v>1.66E-3</v>
      </c>
      <c r="E130" s="41">
        <v>25430.6</v>
      </c>
      <c r="F130" s="45" t="s">
        <v>0</v>
      </c>
      <c r="G130" s="41">
        <v>42.21</v>
      </c>
      <c r="H130" s="45" t="s">
        <v>0</v>
      </c>
      <c r="I130" s="56">
        <v>48216.4</v>
      </c>
      <c r="J130" s="45" t="s">
        <v>2</v>
      </c>
      <c r="K130" s="17"/>
    </row>
    <row r="131" spans="1:11" s="16" customFormat="1" ht="63" x14ac:dyDescent="0.2">
      <c r="A131" s="34" t="s">
        <v>229</v>
      </c>
      <c r="B131" s="13" t="s">
        <v>230</v>
      </c>
      <c r="C131" s="13" t="s">
        <v>131</v>
      </c>
      <c r="D131" s="45">
        <v>6.0359999999999997E-3</v>
      </c>
      <c r="E131" s="41">
        <v>64084</v>
      </c>
      <c r="F131" s="45" t="s">
        <v>0</v>
      </c>
      <c r="G131" s="41">
        <v>386.83</v>
      </c>
      <c r="H131" s="45" t="s">
        <v>0</v>
      </c>
      <c r="I131" s="56">
        <v>441859.2</v>
      </c>
      <c r="J131" s="45" t="s">
        <v>2</v>
      </c>
      <c r="K131" s="17"/>
    </row>
    <row r="132" spans="1:11" s="15" customFormat="1" ht="15.75" x14ac:dyDescent="0.2">
      <c r="A132" s="36" t="s">
        <v>336</v>
      </c>
      <c r="B132" s="75" t="s">
        <v>231</v>
      </c>
      <c r="C132" s="13" t="s">
        <v>160</v>
      </c>
      <c r="D132" s="45" t="s">
        <v>2</v>
      </c>
      <c r="E132" s="45" t="s">
        <v>2</v>
      </c>
      <c r="F132" s="45" t="s">
        <v>2</v>
      </c>
      <c r="G132" s="41">
        <v>142.4</v>
      </c>
      <c r="H132" s="45"/>
      <c r="I132" s="56">
        <v>162652.20000000001</v>
      </c>
      <c r="J132" s="45" t="s">
        <v>2</v>
      </c>
      <c r="K132" s="17"/>
    </row>
    <row r="133" spans="1:11" ht="47.25" x14ac:dyDescent="0.2">
      <c r="A133" s="31" t="s">
        <v>232</v>
      </c>
      <c r="B133" s="30" t="s">
        <v>233</v>
      </c>
      <c r="C133" s="30" t="s">
        <v>160</v>
      </c>
      <c r="D133" s="37" t="s">
        <v>2</v>
      </c>
      <c r="E133" s="37" t="s">
        <v>2</v>
      </c>
      <c r="F133" s="37" t="s">
        <v>2</v>
      </c>
      <c r="G133" s="38">
        <v>0</v>
      </c>
      <c r="H133" s="37" t="s">
        <v>2</v>
      </c>
      <c r="I133" s="38"/>
      <c r="J133" s="37"/>
    </row>
    <row r="134" spans="1:11" ht="31.5" x14ac:dyDescent="0.2">
      <c r="A134" s="31" t="s">
        <v>165</v>
      </c>
      <c r="B134" s="30" t="s">
        <v>234</v>
      </c>
      <c r="C134" s="30" t="s">
        <v>26</v>
      </c>
      <c r="D134" s="37"/>
      <c r="E134" s="37"/>
      <c r="F134" s="37" t="s">
        <v>2</v>
      </c>
      <c r="G134" s="38">
        <v>0</v>
      </c>
      <c r="H134" s="37" t="s">
        <v>2</v>
      </c>
      <c r="I134" s="38"/>
      <c r="J134" s="37" t="s">
        <v>2</v>
      </c>
    </row>
    <row r="135" spans="1:11" ht="47.25" x14ac:dyDescent="0.2">
      <c r="A135" s="31" t="s">
        <v>72</v>
      </c>
      <c r="B135" s="30" t="s">
        <v>235</v>
      </c>
      <c r="C135" s="30" t="s">
        <v>160</v>
      </c>
      <c r="D135" s="37" t="s">
        <v>2</v>
      </c>
      <c r="E135" s="37" t="s">
        <v>2</v>
      </c>
      <c r="F135" s="37" t="s">
        <v>2</v>
      </c>
      <c r="G135" s="38" t="s">
        <v>2</v>
      </c>
      <c r="H135" s="37" t="s">
        <v>2</v>
      </c>
      <c r="I135" s="38" t="s">
        <v>2</v>
      </c>
      <c r="J135" s="37" t="s">
        <v>2</v>
      </c>
    </row>
    <row r="136" spans="1:11" ht="15.75" x14ac:dyDescent="0.2">
      <c r="A136" s="31" t="s">
        <v>74</v>
      </c>
      <c r="B136" s="30" t="s">
        <v>236</v>
      </c>
      <c r="C136" s="30" t="s">
        <v>2</v>
      </c>
      <c r="D136" s="37" t="s">
        <v>2</v>
      </c>
      <c r="E136" s="37" t="s">
        <v>2</v>
      </c>
      <c r="F136" s="37" t="s">
        <v>2</v>
      </c>
      <c r="G136" s="38" t="s">
        <v>2</v>
      </c>
      <c r="H136" s="37" t="s">
        <v>2</v>
      </c>
      <c r="I136" s="38" t="s">
        <v>2</v>
      </c>
      <c r="J136" s="37" t="s">
        <v>2</v>
      </c>
    </row>
    <row r="137" spans="1:11" ht="38.25" x14ac:dyDescent="0.2">
      <c r="A137" s="31" t="s">
        <v>237</v>
      </c>
      <c r="B137" s="30" t="s">
        <v>238</v>
      </c>
      <c r="C137" s="30" t="s">
        <v>341</v>
      </c>
      <c r="D137" s="37"/>
      <c r="E137" s="37"/>
      <c r="F137" s="37" t="s">
        <v>2</v>
      </c>
      <c r="G137" s="38">
        <v>0</v>
      </c>
      <c r="H137" s="37" t="s">
        <v>2</v>
      </c>
      <c r="I137" s="38"/>
      <c r="J137" s="37" t="s">
        <v>2</v>
      </c>
    </row>
    <row r="138" spans="1:11" ht="31.5" x14ac:dyDescent="0.2">
      <c r="A138" s="31" t="s">
        <v>171</v>
      </c>
      <c r="B138" s="30" t="s">
        <v>239</v>
      </c>
      <c r="C138" s="30" t="s">
        <v>80</v>
      </c>
      <c r="D138" s="37"/>
      <c r="E138" s="37"/>
      <c r="F138" s="37" t="s">
        <v>2</v>
      </c>
      <c r="G138" s="38">
        <v>0</v>
      </c>
      <c r="H138" s="37" t="s">
        <v>2</v>
      </c>
      <c r="I138" s="38"/>
      <c r="J138" s="37" t="s">
        <v>2</v>
      </c>
    </row>
    <row r="139" spans="1:11" ht="31.5" x14ac:dyDescent="0.2">
      <c r="A139" s="31" t="s">
        <v>173</v>
      </c>
      <c r="B139" s="30" t="s">
        <v>240</v>
      </c>
      <c r="C139" s="30" t="s">
        <v>80</v>
      </c>
      <c r="D139" s="37"/>
      <c r="E139" s="37"/>
      <c r="F139" s="37" t="s">
        <v>2</v>
      </c>
      <c r="G139" s="38">
        <v>0</v>
      </c>
      <c r="H139" s="37" t="s">
        <v>2</v>
      </c>
      <c r="I139" s="38"/>
      <c r="J139" s="37" t="s">
        <v>2</v>
      </c>
    </row>
    <row r="140" spans="1:11" ht="31.5" x14ac:dyDescent="0.2">
      <c r="A140" s="31" t="s">
        <v>175</v>
      </c>
      <c r="B140" s="30" t="s">
        <v>241</v>
      </c>
      <c r="C140" s="30" t="s">
        <v>80</v>
      </c>
      <c r="D140" s="37"/>
      <c r="E140" s="37"/>
      <c r="F140" s="37" t="s">
        <v>2</v>
      </c>
      <c r="G140" s="38">
        <v>0</v>
      </c>
      <c r="H140" s="37" t="s">
        <v>2</v>
      </c>
      <c r="I140" s="38"/>
      <c r="J140" s="37" t="s">
        <v>2</v>
      </c>
    </row>
    <row r="141" spans="1:11" ht="15.75" x14ac:dyDescent="0.2">
      <c r="A141" s="31" t="s">
        <v>177</v>
      </c>
      <c r="B141" s="30" t="s">
        <v>242</v>
      </c>
      <c r="C141" s="30" t="s">
        <v>87</v>
      </c>
      <c r="D141" s="37"/>
      <c r="E141" s="37"/>
      <c r="F141" s="37" t="s">
        <v>2</v>
      </c>
      <c r="G141" s="38">
        <v>0</v>
      </c>
      <c r="H141" s="37" t="s">
        <v>2</v>
      </c>
      <c r="I141" s="38"/>
      <c r="J141" s="37" t="s">
        <v>2</v>
      </c>
    </row>
    <row r="142" spans="1:11" ht="15.75" x14ac:dyDescent="0.2">
      <c r="A142" s="31" t="s">
        <v>179</v>
      </c>
      <c r="B142" s="30" t="s">
        <v>243</v>
      </c>
      <c r="C142" s="30" t="s">
        <v>32</v>
      </c>
      <c r="D142" s="37"/>
      <c r="E142" s="37"/>
      <c r="F142" s="37" t="s">
        <v>2</v>
      </c>
      <c r="G142" s="38">
        <v>0</v>
      </c>
      <c r="H142" s="37" t="s">
        <v>2</v>
      </c>
      <c r="I142" s="38"/>
      <c r="J142" s="37" t="s">
        <v>2</v>
      </c>
    </row>
    <row r="143" spans="1:11" ht="78.75" x14ac:dyDescent="0.2">
      <c r="A143" s="31" t="s">
        <v>181</v>
      </c>
      <c r="B143" s="30" t="s">
        <v>244</v>
      </c>
      <c r="C143" s="30" t="s">
        <v>35</v>
      </c>
      <c r="D143" s="37"/>
      <c r="E143" s="37"/>
      <c r="F143" s="37" t="s">
        <v>2</v>
      </c>
      <c r="G143" s="38">
        <v>0</v>
      </c>
      <c r="H143" s="37" t="s">
        <v>2</v>
      </c>
      <c r="I143" s="38"/>
      <c r="J143" s="37" t="s">
        <v>2</v>
      </c>
    </row>
    <row r="144" spans="1:11" ht="15.75" x14ac:dyDescent="0.2">
      <c r="A144" s="31" t="s">
        <v>183</v>
      </c>
      <c r="B144" s="30" t="s">
        <v>245</v>
      </c>
      <c r="C144" s="30" t="s">
        <v>94</v>
      </c>
      <c r="D144" s="37"/>
      <c r="E144" s="37"/>
      <c r="F144" s="37" t="s">
        <v>2</v>
      </c>
      <c r="G144" s="38">
        <v>0</v>
      </c>
      <c r="H144" s="37" t="s">
        <v>2</v>
      </c>
      <c r="I144" s="38"/>
      <c r="J144" s="37" t="s">
        <v>2</v>
      </c>
    </row>
    <row r="145" spans="1:10" ht="15.75" x14ac:dyDescent="0.2">
      <c r="A145" s="31" t="s">
        <v>185</v>
      </c>
      <c r="B145" s="30" t="s">
        <v>246</v>
      </c>
      <c r="C145" s="30" t="s">
        <v>94</v>
      </c>
      <c r="D145" s="37"/>
      <c r="E145" s="37"/>
      <c r="F145" s="37" t="s">
        <v>2</v>
      </c>
      <c r="G145" s="38">
        <v>0</v>
      </c>
      <c r="H145" s="37" t="s">
        <v>2</v>
      </c>
      <c r="I145" s="38"/>
      <c r="J145" s="37" t="s">
        <v>2</v>
      </c>
    </row>
    <row r="146" spans="1:10" ht="31.5" x14ac:dyDescent="0.2">
      <c r="A146" s="31" t="s">
        <v>187</v>
      </c>
      <c r="B146" s="30" t="s">
        <v>247</v>
      </c>
      <c r="C146" s="30" t="s">
        <v>94</v>
      </c>
      <c r="D146" s="37"/>
      <c r="E146" s="37"/>
      <c r="F146" s="37" t="s">
        <v>2</v>
      </c>
      <c r="G146" s="38">
        <v>0</v>
      </c>
      <c r="H146" s="37" t="s">
        <v>2</v>
      </c>
      <c r="I146" s="38"/>
      <c r="J146" s="37" t="s">
        <v>2</v>
      </c>
    </row>
    <row r="147" spans="1:10" ht="31.5" x14ac:dyDescent="0.2">
      <c r="A147" s="31" t="s">
        <v>189</v>
      </c>
      <c r="B147" s="30" t="s">
        <v>248</v>
      </c>
      <c r="C147" s="30" t="s">
        <v>94</v>
      </c>
      <c r="D147" s="37"/>
      <c r="E147" s="37"/>
      <c r="F147" s="37" t="s">
        <v>2</v>
      </c>
      <c r="G147" s="38">
        <v>0</v>
      </c>
      <c r="H147" s="37" t="s">
        <v>2</v>
      </c>
      <c r="I147" s="38"/>
      <c r="J147" s="37" t="s">
        <v>2</v>
      </c>
    </row>
    <row r="148" spans="1:10" ht="47.25" x14ac:dyDescent="0.2">
      <c r="A148" s="31" t="s">
        <v>191</v>
      </c>
      <c r="B148" s="30" t="s">
        <v>249</v>
      </c>
      <c r="C148" s="30" t="s">
        <v>94</v>
      </c>
      <c r="D148" s="37"/>
      <c r="E148" s="37"/>
      <c r="F148" s="37" t="s">
        <v>2</v>
      </c>
      <c r="G148" s="38">
        <v>0</v>
      </c>
      <c r="H148" s="37" t="s">
        <v>2</v>
      </c>
      <c r="I148" s="38"/>
      <c r="J148" s="37" t="s">
        <v>2</v>
      </c>
    </row>
    <row r="149" spans="1:10" ht="78.75" x14ac:dyDescent="0.2">
      <c r="A149" s="31" t="s">
        <v>193</v>
      </c>
      <c r="B149" s="30" t="s">
        <v>250</v>
      </c>
      <c r="C149" s="30" t="s">
        <v>94</v>
      </c>
      <c r="D149" s="37"/>
      <c r="E149" s="37"/>
      <c r="F149" s="37" t="s">
        <v>2</v>
      </c>
      <c r="G149" s="38">
        <v>0</v>
      </c>
      <c r="H149" s="37" t="s">
        <v>2</v>
      </c>
      <c r="I149" s="38"/>
      <c r="J149" s="37" t="s">
        <v>2</v>
      </c>
    </row>
    <row r="150" spans="1:10" ht="31.5" x14ac:dyDescent="0.2">
      <c r="A150" s="31" t="s">
        <v>195</v>
      </c>
      <c r="B150" s="30" t="s">
        <v>251</v>
      </c>
      <c r="C150" s="30" t="s">
        <v>94</v>
      </c>
      <c r="D150" s="37"/>
      <c r="E150" s="37"/>
      <c r="F150" s="37" t="s">
        <v>2</v>
      </c>
      <c r="G150" s="38">
        <v>0</v>
      </c>
      <c r="H150" s="37" t="s">
        <v>2</v>
      </c>
      <c r="I150" s="38"/>
      <c r="J150" s="37" t="s">
        <v>2</v>
      </c>
    </row>
    <row r="151" spans="1:10" ht="25.5" x14ac:dyDescent="0.2">
      <c r="A151" s="31" t="s">
        <v>197</v>
      </c>
      <c r="B151" s="30" t="s">
        <v>252</v>
      </c>
      <c r="C151" s="30" t="s">
        <v>80</v>
      </c>
      <c r="D151" s="37"/>
      <c r="E151" s="37"/>
      <c r="F151" s="37" t="s">
        <v>2</v>
      </c>
      <c r="G151" s="38">
        <v>0</v>
      </c>
      <c r="H151" s="37" t="s">
        <v>2</v>
      </c>
      <c r="I151" s="38"/>
      <c r="J151" s="37" t="s">
        <v>2</v>
      </c>
    </row>
    <row r="152" spans="1:10" ht="63" x14ac:dyDescent="0.2">
      <c r="A152" s="31" t="s">
        <v>253</v>
      </c>
      <c r="B152" s="30" t="s">
        <v>254</v>
      </c>
      <c r="C152" s="30" t="s">
        <v>255</v>
      </c>
      <c r="D152" s="37"/>
      <c r="E152" s="37"/>
      <c r="F152" s="37" t="s">
        <v>2</v>
      </c>
      <c r="G152" s="38">
        <v>0</v>
      </c>
      <c r="H152" s="37" t="s">
        <v>2</v>
      </c>
      <c r="I152" s="38"/>
      <c r="J152" s="37" t="s">
        <v>2</v>
      </c>
    </row>
    <row r="153" spans="1:10" ht="31.5" x14ac:dyDescent="0.2">
      <c r="A153" s="31" t="s">
        <v>201</v>
      </c>
      <c r="B153" s="30" t="s">
        <v>256</v>
      </c>
      <c r="C153" s="30" t="s">
        <v>38</v>
      </c>
      <c r="D153" s="37"/>
      <c r="E153" s="37"/>
      <c r="F153" s="37" t="s">
        <v>2</v>
      </c>
      <c r="G153" s="38">
        <v>0</v>
      </c>
      <c r="H153" s="37" t="s">
        <v>2</v>
      </c>
      <c r="I153" s="38"/>
      <c r="J153" s="37" t="s">
        <v>2</v>
      </c>
    </row>
    <row r="154" spans="1:10" ht="31.5" x14ac:dyDescent="0.2">
      <c r="A154" s="31" t="s">
        <v>203</v>
      </c>
      <c r="B154" s="30" t="s">
        <v>257</v>
      </c>
      <c r="C154" s="30" t="s">
        <v>114</v>
      </c>
      <c r="D154" s="37"/>
      <c r="E154" s="37"/>
      <c r="F154" s="37" t="s">
        <v>2</v>
      </c>
      <c r="G154" s="38">
        <v>0</v>
      </c>
      <c r="H154" s="37" t="s">
        <v>2</v>
      </c>
      <c r="I154" s="38"/>
      <c r="J154" s="37" t="s">
        <v>2</v>
      </c>
    </row>
    <row r="155" spans="1:10" ht="78.75" x14ac:dyDescent="0.2">
      <c r="A155" s="31" t="s">
        <v>205</v>
      </c>
      <c r="B155" s="30" t="s">
        <v>258</v>
      </c>
      <c r="C155" s="30" t="s">
        <v>38</v>
      </c>
      <c r="D155" s="37"/>
      <c r="E155" s="37"/>
      <c r="F155" s="37" t="s">
        <v>2</v>
      </c>
      <c r="G155" s="38">
        <v>0</v>
      </c>
      <c r="H155" s="37" t="s">
        <v>2</v>
      </c>
      <c r="I155" s="38"/>
      <c r="J155" s="37" t="s">
        <v>2</v>
      </c>
    </row>
    <row r="156" spans="1:10" ht="31.5" x14ac:dyDescent="0.2">
      <c r="A156" s="31" t="s">
        <v>259</v>
      </c>
      <c r="B156" s="30" t="s">
        <v>260</v>
      </c>
      <c r="C156" s="30" t="s">
        <v>38</v>
      </c>
      <c r="D156" s="37"/>
      <c r="E156" s="37"/>
      <c r="F156" s="37" t="s">
        <v>2</v>
      </c>
      <c r="G156" s="38">
        <v>0</v>
      </c>
      <c r="H156" s="37" t="s">
        <v>2</v>
      </c>
      <c r="I156" s="38"/>
      <c r="J156" s="37" t="s">
        <v>2</v>
      </c>
    </row>
    <row r="157" spans="1:10" ht="31.5" x14ac:dyDescent="0.2">
      <c r="A157" s="31" t="s">
        <v>261</v>
      </c>
      <c r="B157" s="30" t="s">
        <v>262</v>
      </c>
      <c r="C157" s="30" t="s">
        <v>114</v>
      </c>
      <c r="D157" s="37"/>
      <c r="E157" s="37"/>
      <c r="F157" s="37" t="s">
        <v>2</v>
      </c>
      <c r="G157" s="38">
        <v>0</v>
      </c>
      <c r="H157" s="37" t="s">
        <v>2</v>
      </c>
      <c r="I157" s="38"/>
      <c r="J157" s="37" t="s">
        <v>2</v>
      </c>
    </row>
    <row r="158" spans="1:10" ht="47.25" x14ac:dyDescent="0.2">
      <c r="A158" s="31" t="s">
        <v>263</v>
      </c>
      <c r="B158" s="30" t="s">
        <v>264</v>
      </c>
      <c r="C158" s="30" t="s">
        <v>2</v>
      </c>
      <c r="D158" s="37" t="s">
        <v>2</v>
      </c>
      <c r="E158" s="37" t="s">
        <v>2</v>
      </c>
      <c r="F158" s="37" t="s">
        <v>2</v>
      </c>
      <c r="G158" s="38" t="s">
        <v>2</v>
      </c>
      <c r="H158" s="37" t="s">
        <v>2</v>
      </c>
      <c r="I158" s="38" t="s">
        <v>2</v>
      </c>
      <c r="J158" s="37" t="s">
        <v>2</v>
      </c>
    </row>
    <row r="159" spans="1:10" ht="47.25" x14ac:dyDescent="0.2">
      <c r="A159" s="31" t="s">
        <v>265</v>
      </c>
      <c r="B159" s="30" t="s">
        <v>266</v>
      </c>
      <c r="C159" s="30" t="s">
        <v>38</v>
      </c>
      <c r="D159" s="37"/>
      <c r="E159" s="37"/>
      <c r="F159" s="37" t="s">
        <v>2</v>
      </c>
      <c r="G159" s="38">
        <v>0</v>
      </c>
      <c r="H159" s="37" t="s">
        <v>2</v>
      </c>
      <c r="I159" s="38"/>
      <c r="J159" s="37" t="s">
        <v>2</v>
      </c>
    </row>
    <row r="160" spans="1:10" ht="31.5" x14ac:dyDescent="0.2">
      <c r="A160" s="31" t="s">
        <v>214</v>
      </c>
      <c r="B160" s="30" t="s">
        <v>267</v>
      </c>
      <c r="C160" s="30" t="s">
        <v>38</v>
      </c>
      <c r="D160" s="37"/>
      <c r="E160" s="37"/>
      <c r="F160" s="37" t="s">
        <v>2</v>
      </c>
      <c r="G160" s="38">
        <v>0</v>
      </c>
      <c r="H160" s="37" t="s">
        <v>2</v>
      </c>
      <c r="I160" s="38"/>
      <c r="J160" s="37" t="s">
        <v>2</v>
      </c>
    </row>
    <row r="161" spans="1:10" ht="31.5" x14ac:dyDescent="0.2">
      <c r="A161" s="31" t="s">
        <v>216</v>
      </c>
      <c r="B161" s="30" t="s">
        <v>268</v>
      </c>
      <c r="C161" s="30" t="s">
        <v>114</v>
      </c>
      <c r="D161" s="37"/>
      <c r="E161" s="37"/>
      <c r="F161" s="37" t="s">
        <v>2</v>
      </c>
      <c r="G161" s="38">
        <v>0</v>
      </c>
      <c r="H161" s="37" t="s">
        <v>2</v>
      </c>
      <c r="I161" s="38"/>
      <c r="J161" s="37" t="s">
        <v>2</v>
      </c>
    </row>
    <row r="162" spans="1:10" ht="47.25" x14ac:dyDescent="0.2">
      <c r="A162" s="31" t="s">
        <v>269</v>
      </c>
      <c r="B162" s="30" t="s">
        <v>270</v>
      </c>
      <c r="C162" s="30" t="s">
        <v>131</v>
      </c>
      <c r="D162" s="37"/>
      <c r="E162" s="37"/>
      <c r="F162" s="37" t="s">
        <v>2</v>
      </c>
      <c r="G162" s="38">
        <v>0</v>
      </c>
      <c r="H162" s="37" t="s">
        <v>2</v>
      </c>
      <c r="I162" s="38"/>
      <c r="J162" s="37" t="s">
        <v>2</v>
      </c>
    </row>
    <row r="163" spans="1:10" ht="38.25" x14ac:dyDescent="0.2">
      <c r="A163" s="31" t="s">
        <v>220</v>
      </c>
      <c r="B163" s="30" t="s">
        <v>271</v>
      </c>
      <c r="C163" s="30" t="s">
        <v>131</v>
      </c>
      <c r="D163" s="37"/>
      <c r="E163" s="37"/>
      <c r="F163" s="37" t="s">
        <v>2</v>
      </c>
      <c r="G163" s="38">
        <v>0</v>
      </c>
      <c r="H163" s="37" t="s">
        <v>2</v>
      </c>
      <c r="I163" s="38"/>
      <c r="J163" s="37" t="s">
        <v>2</v>
      </c>
    </row>
    <row r="164" spans="1:10" ht="38.25" x14ac:dyDescent="0.2">
      <c r="A164" s="31" t="s">
        <v>222</v>
      </c>
      <c r="B164" s="30" t="s">
        <v>272</v>
      </c>
      <c r="C164" s="30" t="s">
        <v>131</v>
      </c>
      <c r="D164" s="37"/>
      <c r="E164" s="37"/>
      <c r="F164" s="37" t="s">
        <v>2</v>
      </c>
      <c r="G164" s="38">
        <v>0</v>
      </c>
      <c r="H164" s="37" t="s">
        <v>2</v>
      </c>
      <c r="I164" s="38"/>
      <c r="J164" s="37" t="s">
        <v>2</v>
      </c>
    </row>
    <row r="165" spans="1:10" ht="15.75" x14ac:dyDescent="0.2">
      <c r="A165" s="31" t="s">
        <v>136</v>
      </c>
      <c r="B165" s="30" t="s">
        <v>273</v>
      </c>
      <c r="C165" s="30" t="s">
        <v>2</v>
      </c>
      <c r="D165" s="37" t="s">
        <v>2</v>
      </c>
      <c r="E165" s="37" t="s">
        <v>2</v>
      </c>
      <c r="F165" s="37" t="s">
        <v>2</v>
      </c>
      <c r="G165" s="38" t="s">
        <v>2</v>
      </c>
      <c r="H165" s="37" t="s">
        <v>2</v>
      </c>
      <c r="I165" s="38" t="s">
        <v>2</v>
      </c>
      <c r="J165" s="37" t="s">
        <v>2</v>
      </c>
    </row>
    <row r="166" spans="1:10" ht="25.5" x14ac:dyDescent="0.2">
      <c r="A166" s="31" t="s">
        <v>225</v>
      </c>
      <c r="B166" s="30" t="s">
        <v>274</v>
      </c>
      <c r="C166" s="30" t="s">
        <v>275</v>
      </c>
      <c r="D166" s="37"/>
      <c r="E166" s="37"/>
      <c r="F166" s="37" t="s">
        <v>2</v>
      </c>
      <c r="G166" s="38">
        <v>0</v>
      </c>
      <c r="H166" s="37" t="s">
        <v>2</v>
      </c>
      <c r="I166" s="38"/>
      <c r="J166" s="37" t="s">
        <v>2</v>
      </c>
    </row>
    <row r="167" spans="1:10" ht="47.25" x14ac:dyDescent="0.2">
      <c r="A167" s="31" t="s">
        <v>227</v>
      </c>
      <c r="B167" s="30" t="s">
        <v>276</v>
      </c>
      <c r="C167" s="30" t="s">
        <v>38</v>
      </c>
      <c r="D167" s="37"/>
      <c r="E167" s="37"/>
      <c r="F167" s="37" t="s">
        <v>2</v>
      </c>
      <c r="G167" s="38">
        <v>0</v>
      </c>
      <c r="H167" s="37" t="s">
        <v>2</v>
      </c>
      <c r="I167" s="38"/>
      <c r="J167" s="37" t="s">
        <v>2</v>
      </c>
    </row>
    <row r="168" spans="1:10" ht="63" x14ac:dyDescent="0.2">
      <c r="A168" s="31" t="s">
        <v>229</v>
      </c>
      <c r="B168" s="30" t="s">
        <v>277</v>
      </c>
      <c r="C168" s="30" t="s">
        <v>131</v>
      </c>
      <c r="D168" s="37"/>
      <c r="E168" s="37"/>
      <c r="F168" s="37" t="s">
        <v>2</v>
      </c>
      <c r="G168" s="38">
        <v>0</v>
      </c>
      <c r="H168" s="37" t="s">
        <v>2</v>
      </c>
      <c r="I168" s="38"/>
      <c r="J168" s="37" t="s">
        <v>2</v>
      </c>
    </row>
    <row r="169" spans="1:10" ht="31.5" x14ac:dyDescent="0.2">
      <c r="A169" s="31" t="s">
        <v>278</v>
      </c>
      <c r="B169" s="30" t="s">
        <v>279</v>
      </c>
      <c r="C169" s="30" t="s">
        <v>2</v>
      </c>
      <c r="D169" s="37"/>
      <c r="E169" s="37"/>
      <c r="F169" s="37" t="s">
        <v>2</v>
      </c>
      <c r="G169" s="38">
        <v>0</v>
      </c>
      <c r="H169" s="37" t="s">
        <v>2</v>
      </c>
      <c r="I169" s="38"/>
      <c r="J169" s="37"/>
    </row>
    <row r="170" spans="1:10" ht="47.25" x14ac:dyDescent="0.2">
      <c r="A170" s="31" t="s">
        <v>280</v>
      </c>
      <c r="B170" s="30" t="s">
        <v>281</v>
      </c>
      <c r="C170" s="30" t="s">
        <v>149</v>
      </c>
      <c r="D170" s="37"/>
      <c r="E170" s="37"/>
      <c r="F170" s="37" t="s">
        <v>2</v>
      </c>
      <c r="G170" s="38">
        <v>0</v>
      </c>
      <c r="H170" s="37" t="s">
        <v>2</v>
      </c>
      <c r="I170" s="38"/>
      <c r="J170" s="37" t="s">
        <v>2</v>
      </c>
    </row>
    <row r="171" spans="1:10" ht="47.25" x14ac:dyDescent="0.2">
      <c r="A171" s="31" t="s">
        <v>282</v>
      </c>
      <c r="B171" s="30" t="s">
        <v>283</v>
      </c>
      <c r="C171" s="30" t="s">
        <v>149</v>
      </c>
      <c r="D171" s="37"/>
      <c r="E171" s="37"/>
      <c r="F171" s="37" t="s">
        <v>2</v>
      </c>
      <c r="G171" s="38">
        <v>0</v>
      </c>
      <c r="H171" s="37" t="s">
        <v>2</v>
      </c>
      <c r="I171" s="38"/>
      <c r="J171" s="37" t="s">
        <v>2</v>
      </c>
    </row>
    <row r="172" spans="1:10" ht="31.5" x14ac:dyDescent="0.2">
      <c r="A172" s="31" t="s">
        <v>284</v>
      </c>
      <c r="B172" s="30" t="s">
        <v>285</v>
      </c>
      <c r="C172" s="30" t="s">
        <v>149</v>
      </c>
      <c r="D172" s="37"/>
      <c r="E172" s="37"/>
      <c r="F172" s="37" t="s">
        <v>2</v>
      </c>
      <c r="G172" s="38">
        <v>0</v>
      </c>
      <c r="H172" s="37" t="s">
        <v>2</v>
      </c>
      <c r="I172" s="38"/>
      <c r="J172" s="37" t="s">
        <v>2</v>
      </c>
    </row>
    <row r="173" spans="1:10" ht="63" x14ac:dyDescent="0.2">
      <c r="A173" s="31" t="s">
        <v>286</v>
      </c>
      <c r="B173" s="30" t="s">
        <v>287</v>
      </c>
      <c r="C173" s="30" t="s">
        <v>62</v>
      </c>
      <c r="D173" s="37"/>
      <c r="E173" s="37"/>
      <c r="F173" s="37" t="s">
        <v>2</v>
      </c>
      <c r="G173" s="38">
        <v>0</v>
      </c>
      <c r="H173" s="37" t="s">
        <v>2</v>
      </c>
      <c r="I173" s="38"/>
      <c r="J173" s="37" t="s">
        <v>2</v>
      </c>
    </row>
    <row r="174" spans="1:10" ht="31.5" x14ac:dyDescent="0.2">
      <c r="A174" s="31" t="s">
        <v>288</v>
      </c>
      <c r="B174" s="30" t="s">
        <v>289</v>
      </c>
      <c r="C174" s="30" t="s">
        <v>38</v>
      </c>
      <c r="D174" s="37"/>
      <c r="E174" s="37"/>
      <c r="F174" s="37" t="s">
        <v>2</v>
      </c>
      <c r="G174" s="38">
        <v>0</v>
      </c>
      <c r="H174" s="37" t="s">
        <v>2</v>
      </c>
      <c r="I174" s="38"/>
      <c r="J174" s="37" t="s">
        <v>2</v>
      </c>
    </row>
    <row r="175" spans="1:10" ht="15.75" x14ac:dyDescent="0.2">
      <c r="A175" s="31" t="s">
        <v>290</v>
      </c>
      <c r="B175" s="30" t="s">
        <v>291</v>
      </c>
      <c r="C175" s="30" t="s">
        <v>160</v>
      </c>
      <c r="D175" s="37" t="s">
        <v>2</v>
      </c>
      <c r="E175" s="37" t="s">
        <v>2</v>
      </c>
      <c r="F175" s="37" t="s">
        <v>2</v>
      </c>
      <c r="G175" s="38">
        <v>0</v>
      </c>
      <c r="H175" s="37" t="s">
        <v>2</v>
      </c>
      <c r="I175" s="38"/>
      <c r="J175" s="37" t="s">
        <v>2</v>
      </c>
    </row>
    <row r="176" spans="1:10" ht="15.75" x14ac:dyDescent="0.2">
      <c r="A176" s="31" t="s">
        <v>292</v>
      </c>
      <c r="B176" s="30" t="s">
        <v>293</v>
      </c>
      <c r="C176" s="30" t="s">
        <v>160</v>
      </c>
      <c r="D176" s="37" t="s">
        <v>2</v>
      </c>
      <c r="E176" s="37" t="s">
        <v>2</v>
      </c>
      <c r="F176" s="37" t="s">
        <v>2</v>
      </c>
      <c r="G176" s="38">
        <v>0</v>
      </c>
      <c r="H176" s="37" t="s">
        <v>2</v>
      </c>
      <c r="I176" s="38"/>
      <c r="J176" s="37" t="s">
        <v>2</v>
      </c>
    </row>
    <row r="177" spans="1:10" ht="63" x14ac:dyDescent="0.2">
      <c r="A177" s="31" t="s">
        <v>294</v>
      </c>
      <c r="B177" s="30" t="s">
        <v>295</v>
      </c>
      <c r="C177" s="30"/>
      <c r="D177" s="37" t="s">
        <v>2</v>
      </c>
      <c r="E177" s="37" t="s">
        <v>2</v>
      </c>
      <c r="F177" s="37" t="s">
        <v>2</v>
      </c>
      <c r="G177" s="38">
        <v>0</v>
      </c>
      <c r="H177" s="37" t="s">
        <v>2</v>
      </c>
      <c r="I177" s="38"/>
      <c r="J177" s="37"/>
    </row>
    <row r="178" spans="1:10" ht="31.5" x14ac:dyDescent="0.2">
      <c r="A178" s="31" t="s">
        <v>165</v>
      </c>
      <c r="B178" s="30" t="s">
        <v>296</v>
      </c>
      <c r="C178" s="30" t="s">
        <v>26</v>
      </c>
      <c r="D178" s="37"/>
      <c r="E178" s="37"/>
      <c r="F178" s="37" t="s">
        <v>2</v>
      </c>
      <c r="G178" s="38">
        <v>0</v>
      </c>
      <c r="H178" s="37" t="s">
        <v>2</v>
      </c>
      <c r="I178" s="38"/>
      <c r="J178" s="37" t="s">
        <v>2</v>
      </c>
    </row>
    <row r="179" spans="1:10" ht="47.25" x14ac:dyDescent="0.2">
      <c r="A179" s="31" t="s">
        <v>72</v>
      </c>
      <c r="B179" s="30" t="s">
        <v>297</v>
      </c>
      <c r="C179" s="30" t="s">
        <v>2</v>
      </c>
      <c r="D179" s="37" t="s">
        <v>2</v>
      </c>
      <c r="E179" s="37" t="s">
        <v>2</v>
      </c>
      <c r="F179" s="37" t="s">
        <v>2</v>
      </c>
      <c r="G179" s="38" t="s">
        <v>2</v>
      </c>
      <c r="H179" s="37" t="s">
        <v>2</v>
      </c>
      <c r="I179" s="38" t="s">
        <v>2</v>
      </c>
      <c r="J179" s="37" t="s">
        <v>2</v>
      </c>
    </row>
    <row r="180" spans="1:10" ht="15.75" x14ac:dyDescent="0.2">
      <c r="A180" s="31" t="s">
        <v>74</v>
      </c>
      <c r="B180" s="30" t="s">
        <v>298</v>
      </c>
      <c r="C180" s="30" t="s">
        <v>2</v>
      </c>
      <c r="D180" s="37" t="s">
        <v>2</v>
      </c>
      <c r="E180" s="37" t="s">
        <v>2</v>
      </c>
      <c r="F180" s="37" t="s">
        <v>2</v>
      </c>
      <c r="G180" s="38" t="s">
        <v>2</v>
      </c>
      <c r="H180" s="37" t="s">
        <v>2</v>
      </c>
      <c r="I180" s="38" t="s">
        <v>2</v>
      </c>
      <c r="J180" s="37" t="s">
        <v>2</v>
      </c>
    </row>
    <row r="181" spans="1:10" ht="38.25" x14ac:dyDescent="0.2">
      <c r="A181" s="31" t="s">
        <v>299</v>
      </c>
      <c r="B181" s="30" t="s">
        <v>300</v>
      </c>
      <c r="C181" s="30" t="s">
        <v>343</v>
      </c>
      <c r="D181" s="37"/>
      <c r="E181" s="37"/>
      <c r="F181" s="37" t="s">
        <v>2</v>
      </c>
      <c r="G181" s="38">
        <v>0</v>
      </c>
      <c r="H181" s="37" t="s">
        <v>2</v>
      </c>
      <c r="I181" s="38"/>
      <c r="J181" s="37" t="s">
        <v>2</v>
      </c>
    </row>
    <row r="182" spans="1:10" ht="31.5" x14ac:dyDescent="0.2">
      <c r="A182" s="31" t="s">
        <v>171</v>
      </c>
      <c r="B182" s="30" t="s">
        <v>301</v>
      </c>
      <c r="C182" s="30" t="s">
        <v>80</v>
      </c>
      <c r="D182" s="37"/>
      <c r="E182" s="37"/>
      <c r="F182" s="37" t="s">
        <v>2</v>
      </c>
      <c r="G182" s="38">
        <v>0</v>
      </c>
      <c r="H182" s="37" t="s">
        <v>2</v>
      </c>
      <c r="I182" s="38"/>
      <c r="J182" s="37" t="s">
        <v>2</v>
      </c>
    </row>
    <row r="183" spans="1:10" ht="31.5" x14ac:dyDescent="0.2">
      <c r="A183" s="31" t="s">
        <v>173</v>
      </c>
      <c r="B183" s="30" t="s">
        <v>302</v>
      </c>
      <c r="C183" s="30" t="s">
        <v>80</v>
      </c>
      <c r="D183" s="37"/>
      <c r="E183" s="37"/>
      <c r="F183" s="37" t="s">
        <v>2</v>
      </c>
      <c r="G183" s="38">
        <v>0</v>
      </c>
      <c r="H183" s="37" t="s">
        <v>2</v>
      </c>
      <c r="I183" s="38"/>
      <c r="J183" s="37" t="s">
        <v>2</v>
      </c>
    </row>
    <row r="184" spans="1:10" ht="31.5" x14ac:dyDescent="0.2">
      <c r="A184" s="31" t="s">
        <v>175</v>
      </c>
      <c r="B184" s="30" t="s">
        <v>303</v>
      </c>
      <c r="C184" s="30" t="s">
        <v>80</v>
      </c>
      <c r="D184" s="37"/>
      <c r="E184" s="37"/>
      <c r="F184" s="37" t="s">
        <v>2</v>
      </c>
      <c r="G184" s="38">
        <v>0</v>
      </c>
      <c r="H184" s="37" t="s">
        <v>2</v>
      </c>
      <c r="I184" s="38"/>
      <c r="J184" s="37" t="s">
        <v>2</v>
      </c>
    </row>
    <row r="185" spans="1:10" ht="15.75" x14ac:dyDescent="0.2">
      <c r="A185" s="31" t="s">
        <v>177</v>
      </c>
      <c r="B185" s="30" t="s">
        <v>304</v>
      </c>
      <c r="C185" s="30" t="s">
        <v>87</v>
      </c>
      <c r="D185" s="37"/>
      <c r="E185" s="37"/>
      <c r="F185" s="37" t="s">
        <v>2</v>
      </c>
      <c r="G185" s="38">
        <v>0</v>
      </c>
      <c r="H185" s="37" t="s">
        <v>2</v>
      </c>
      <c r="I185" s="38"/>
      <c r="J185" s="37" t="s">
        <v>2</v>
      </c>
    </row>
    <row r="186" spans="1:10" ht="15.75" x14ac:dyDescent="0.2">
      <c r="A186" s="31" t="s">
        <v>179</v>
      </c>
      <c r="B186" s="30" t="s">
        <v>305</v>
      </c>
      <c r="C186" s="30" t="s">
        <v>32</v>
      </c>
      <c r="D186" s="37"/>
      <c r="E186" s="37"/>
      <c r="F186" s="37" t="s">
        <v>2</v>
      </c>
      <c r="G186" s="38">
        <v>0</v>
      </c>
      <c r="H186" s="37" t="s">
        <v>2</v>
      </c>
      <c r="I186" s="38"/>
      <c r="J186" s="37" t="s">
        <v>2</v>
      </c>
    </row>
    <row r="187" spans="1:10" ht="78.75" x14ac:dyDescent="0.2">
      <c r="A187" s="31" t="s">
        <v>181</v>
      </c>
      <c r="B187" s="30" t="s">
        <v>306</v>
      </c>
      <c r="C187" s="30" t="s">
        <v>35</v>
      </c>
      <c r="D187" s="37"/>
      <c r="E187" s="37"/>
      <c r="F187" s="37" t="s">
        <v>2</v>
      </c>
      <c r="G187" s="38">
        <v>0</v>
      </c>
      <c r="H187" s="37" t="s">
        <v>2</v>
      </c>
      <c r="I187" s="38"/>
      <c r="J187" s="37" t="s">
        <v>2</v>
      </c>
    </row>
    <row r="188" spans="1:10" ht="15.75" x14ac:dyDescent="0.2">
      <c r="A188" s="31" t="s">
        <v>183</v>
      </c>
      <c r="B188" s="30" t="s">
        <v>307</v>
      </c>
      <c r="C188" s="30" t="s">
        <v>94</v>
      </c>
      <c r="D188" s="37"/>
      <c r="E188" s="37"/>
      <c r="F188" s="37" t="s">
        <v>2</v>
      </c>
      <c r="G188" s="38">
        <v>0</v>
      </c>
      <c r="H188" s="37" t="s">
        <v>2</v>
      </c>
      <c r="I188" s="38"/>
      <c r="J188" s="37" t="s">
        <v>2</v>
      </c>
    </row>
    <row r="189" spans="1:10" ht="15.75" x14ac:dyDescent="0.2">
      <c r="A189" s="31" t="s">
        <v>185</v>
      </c>
      <c r="B189" s="30" t="s">
        <v>308</v>
      </c>
      <c r="C189" s="30" t="s">
        <v>94</v>
      </c>
      <c r="D189" s="37"/>
      <c r="E189" s="37"/>
      <c r="F189" s="37" t="s">
        <v>2</v>
      </c>
      <c r="G189" s="38">
        <v>0</v>
      </c>
      <c r="H189" s="37" t="s">
        <v>2</v>
      </c>
      <c r="I189" s="38"/>
      <c r="J189" s="37" t="s">
        <v>2</v>
      </c>
    </row>
    <row r="190" spans="1:10" ht="31.5" x14ac:dyDescent="0.2">
      <c r="A190" s="31" t="s">
        <v>187</v>
      </c>
      <c r="B190" s="30" t="s">
        <v>309</v>
      </c>
      <c r="C190" s="30" t="s">
        <v>94</v>
      </c>
      <c r="D190" s="37"/>
      <c r="E190" s="37"/>
      <c r="F190" s="37" t="s">
        <v>2</v>
      </c>
      <c r="G190" s="38">
        <v>0</v>
      </c>
      <c r="H190" s="37" t="s">
        <v>2</v>
      </c>
      <c r="I190" s="38"/>
      <c r="J190" s="37" t="s">
        <v>2</v>
      </c>
    </row>
    <row r="191" spans="1:10" ht="31.5" x14ac:dyDescent="0.2">
      <c r="A191" s="31" t="s">
        <v>189</v>
      </c>
      <c r="B191" s="30" t="s">
        <v>310</v>
      </c>
      <c r="C191" s="30" t="s">
        <v>94</v>
      </c>
      <c r="D191" s="37"/>
      <c r="E191" s="37"/>
      <c r="F191" s="37" t="s">
        <v>2</v>
      </c>
      <c r="G191" s="38">
        <v>0</v>
      </c>
      <c r="H191" s="37" t="s">
        <v>2</v>
      </c>
      <c r="I191" s="38"/>
      <c r="J191" s="37" t="s">
        <v>2</v>
      </c>
    </row>
    <row r="192" spans="1:10" ht="47.25" x14ac:dyDescent="0.2">
      <c r="A192" s="31" t="s">
        <v>191</v>
      </c>
      <c r="B192" s="30" t="s">
        <v>311</v>
      </c>
      <c r="C192" s="30" t="s">
        <v>94</v>
      </c>
      <c r="D192" s="37"/>
      <c r="E192" s="37"/>
      <c r="F192" s="37" t="s">
        <v>2</v>
      </c>
      <c r="G192" s="38">
        <v>0</v>
      </c>
      <c r="H192" s="37" t="s">
        <v>2</v>
      </c>
      <c r="I192" s="38"/>
      <c r="J192" s="37" t="s">
        <v>2</v>
      </c>
    </row>
    <row r="193" spans="1:10" ht="78.75" x14ac:dyDescent="0.2">
      <c r="A193" s="31" t="s">
        <v>193</v>
      </c>
      <c r="B193" s="30" t="s">
        <v>312</v>
      </c>
      <c r="C193" s="30" t="s">
        <v>94</v>
      </c>
      <c r="D193" s="37"/>
      <c r="E193" s="37"/>
      <c r="F193" s="37" t="s">
        <v>2</v>
      </c>
      <c r="G193" s="38">
        <v>0</v>
      </c>
      <c r="H193" s="37" t="s">
        <v>2</v>
      </c>
      <c r="I193" s="38"/>
      <c r="J193" s="37" t="s">
        <v>2</v>
      </c>
    </row>
    <row r="194" spans="1:10" ht="31.5" x14ac:dyDescent="0.2">
      <c r="A194" s="31" t="s">
        <v>195</v>
      </c>
      <c r="B194" s="30" t="s">
        <v>313</v>
      </c>
      <c r="C194" s="30" t="s">
        <v>94</v>
      </c>
      <c r="D194" s="37"/>
      <c r="E194" s="37"/>
      <c r="F194" s="37" t="s">
        <v>2</v>
      </c>
      <c r="G194" s="38">
        <v>0</v>
      </c>
      <c r="H194" s="37" t="s">
        <v>2</v>
      </c>
      <c r="I194" s="38"/>
      <c r="J194" s="37" t="s">
        <v>2</v>
      </c>
    </row>
    <row r="195" spans="1:10" ht="25.5" x14ac:dyDescent="0.2">
      <c r="A195" s="31" t="s">
        <v>197</v>
      </c>
      <c r="B195" s="30" t="s">
        <v>314</v>
      </c>
      <c r="C195" s="30" t="s">
        <v>315</v>
      </c>
      <c r="D195" s="37"/>
      <c r="E195" s="37"/>
      <c r="F195" s="37"/>
      <c r="G195" s="38">
        <v>0</v>
      </c>
      <c r="H195" s="37"/>
      <c r="I195" s="38"/>
      <c r="J195" s="37"/>
    </row>
    <row r="196" spans="1:10" ht="47.25" x14ac:dyDescent="0.2">
      <c r="A196" s="31" t="s">
        <v>316</v>
      </c>
      <c r="B196" s="30" t="s">
        <v>317</v>
      </c>
      <c r="C196" s="30" t="s">
        <v>38</v>
      </c>
      <c r="D196" s="37"/>
      <c r="E196" s="37"/>
      <c r="F196" s="37"/>
      <c r="G196" s="38">
        <v>0</v>
      </c>
      <c r="H196" s="37"/>
      <c r="I196" s="38"/>
      <c r="J196" s="37"/>
    </row>
    <row r="197" spans="1:10" ht="31.5" x14ac:dyDescent="0.2">
      <c r="A197" s="31" t="s">
        <v>201</v>
      </c>
      <c r="B197" s="30" t="s">
        <v>318</v>
      </c>
      <c r="C197" s="30" t="s">
        <v>38</v>
      </c>
      <c r="D197" s="37"/>
      <c r="E197" s="37"/>
      <c r="F197" s="37" t="s">
        <v>2</v>
      </c>
      <c r="G197" s="38">
        <v>0</v>
      </c>
      <c r="H197" s="37" t="s">
        <v>2</v>
      </c>
      <c r="I197" s="38"/>
      <c r="J197" s="37" t="s">
        <v>2</v>
      </c>
    </row>
    <row r="198" spans="1:10" ht="31.5" x14ac:dyDescent="0.2">
      <c r="A198" s="31" t="s">
        <v>203</v>
      </c>
      <c r="B198" s="30" t="s">
        <v>319</v>
      </c>
      <c r="C198" s="30" t="s">
        <v>114</v>
      </c>
      <c r="D198" s="37"/>
      <c r="E198" s="37"/>
      <c r="F198" s="37" t="s">
        <v>2</v>
      </c>
      <c r="G198" s="38">
        <v>0</v>
      </c>
      <c r="H198" s="37" t="s">
        <v>2</v>
      </c>
      <c r="I198" s="38"/>
      <c r="J198" s="37" t="s">
        <v>2</v>
      </c>
    </row>
    <row r="199" spans="1:10" ht="78.75" x14ac:dyDescent="0.2">
      <c r="A199" s="31" t="s">
        <v>205</v>
      </c>
      <c r="B199" s="30" t="s">
        <v>320</v>
      </c>
      <c r="C199" s="30" t="s">
        <v>38</v>
      </c>
      <c r="D199" s="37"/>
      <c r="E199" s="37"/>
      <c r="F199" s="37" t="s">
        <v>2</v>
      </c>
      <c r="G199" s="38">
        <v>0</v>
      </c>
      <c r="H199" s="37" t="s">
        <v>2</v>
      </c>
      <c r="I199" s="38"/>
      <c r="J199" s="37" t="s">
        <v>2</v>
      </c>
    </row>
    <row r="200" spans="1:10" ht="31.5" x14ac:dyDescent="0.2">
      <c r="A200" s="31" t="s">
        <v>207</v>
      </c>
      <c r="B200" s="30" t="s">
        <v>321</v>
      </c>
      <c r="C200" s="30" t="s">
        <v>38</v>
      </c>
      <c r="D200" s="37"/>
      <c r="E200" s="37"/>
      <c r="F200" s="37" t="s">
        <v>2</v>
      </c>
      <c r="G200" s="38">
        <v>0</v>
      </c>
      <c r="H200" s="37" t="s">
        <v>2</v>
      </c>
      <c r="I200" s="38"/>
      <c r="J200" s="37" t="s">
        <v>2</v>
      </c>
    </row>
    <row r="201" spans="1:10" ht="31.5" x14ac:dyDescent="0.2">
      <c r="A201" s="31" t="s">
        <v>322</v>
      </c>
      <c r="B201" s="30" t="s">
        <v>323</v>
      </c>
      <c r="C201" s="30" t="s">
        <v>114</v>
      </c>
      <c r="D201" s="37"/>
      <c r="E201" s="37"/>
      <c r="F201" s="37" t="s">
        <v>2</v>
      </c>
      <c r="G201" s="38">
        <v>0</v>
      </c>
      <c r="H201" s="37" t="s">
        <v>2</v>
      </c>
      <c r="I201" s="38"/>
      <c r="J201" s="37" t="s">
        <v>2</v>
      </c>
    </row>
    <row r="202" spans="1:10" ht="47.25" x14ac:dyDescent="0.2">
      <c r="A202" s="31" t="s">
        <v>263</v>
      </c>
      <c r="B202" s="30" t="s">
        <v>324</v>
      </c>
      <c r="C202" s="30" t="s">
        <v>2</v>
      </c>
      <c r="D202" s="37" t="s">
        <v>2</v>
      </c>
      <c r="E202" s="37" t="s">
        <v>2</v>
      </c>
      <c r="F202" s="37" t="s">
        <v>2</v>
      </c>
      <c r="G202" s="38" t="s">
        <v>2</v>
      </c>
      <c r="H202" s="37" t="s">
        <v>2</v>
      </c>
      <c r="I202" s="38" t="s">
        <v>2</v>
      </c>
      <c r="J202" s="37" t="s">
        <v>2</v>
      </c>
    </row>
    <row r="203" spans="1:10" ht="47.25" x14ac:dyDescent="0.2">
      <c r="A203" s="31" t="s">
        <v>265</v>
      </c>
      <c r="B203" s="30" t="s">
        <v>325</v>
      </c>
      <c r="C203" s="30" t="s">
        <v>38</v>
      </c>
      <c r="D203" s="37"/>
      <c r="E203" s="37"/>
      <c r="F203" s="37" t="s">
        <v>2</v>
      </c>
      <c r="G203" s="38">
        <v>0</v>
      </c>
      <c r="H203" s="37" t="s">
        <v>2</v>
      </c>
      <c r="I203" s="38"/>
      <c r="J203" s="37" t="s">
        <v>2</v>
      </c>
    </row>
    <row r="204" spans="1:10" ht="31.5" x14ac:dyDescent="0.2">
      <c r="A204" s="31" t="s">
        <v>214</v>
      </c>
      <c r="B204" s="30" t="s">
        <v>326</v>
      </c>
      <c r="C204" s="30" t="s">
        <v>38</v>
      </c>
      <c r="D204" s="37"/>
      <c r="E204" s="37"/>
      <c r="F204" s="37" t="s">
        <v>2</v>
      </c>
      <c r="G204" s="38">
        <v>0</v>
      </c>
      <c r="H204" s="37" t="s">
        <v>2</v>
      </c>
      <c r="I204" s="38"/>
      <c r="J204" s="37" t="s">
        <v>2</v>
      </c>
    </row>
    <row r="205" spans="1:10" ht="31.5" x14ac:dyDescent="0.2">
      <c r="A205" s="31" t="s">
        <v>216</v>
      </c>
      <c r="B205" s="30" t="s">
        <v>327</v>
      </c>
      <c r="C205" s="30" t="s">
        <v>114</v>
      </c>
      <c r="D205" s="37"/>
      <c r="E205" s="37"/>
      <c r="F205" s="37" t="s">
        <v>2</v>
      </c>
      <c r="G205" s="38">
        <v>0</v>
      </c>
      <c r="H205" s="37" t="s">
        <v>2</v>
      </c>
      <c r="I205" s="38"/>
      <c r="J205" s="37" t="s">
        <v>2</v>
      </c>
    </row>
    <row r="206" spans="1:10" ht="47.25" x14ac:dyDescent="0.2">
      <c r="A206" s="31" t="s">
        <v>269</v>
      </c>
      <c r="B206" s="30" t="s">
        <v>328</v>
      </c>
      <c r="C206" s="30" t="s">
        <v>131</v>
      </c>
      <c r="D206" s="37"/>
      <c r="E206" s="37"/>
      <c r="F206" s="37" t="s">
        <v>2</v>
      </c>
      <c r="G206" s="38">
        <v>0</v>
      </c>
      <c r="H206" s="37" t="s">
        <v>2</v>
      </c>
      <c r="I206" s="38"/>
      <c r="J206" s="37" t="s">
        <v>2</v>
      </c>
    </row>
    <row r="207" spans="1:10" ht="38.25" x14ac:dyDescent="0.2">
      <c r="A207" s="31" t="s">
        <v>220</v>
      </c>
      <c r="B207" s="30" t="s">
        <v>329</v>
      </c>
      <c r="C207" s="30" t="s">
        <v>131</v>
      </c>
      <c r="D207" s="37"/>
      <c r="E207" s="37"/>
      <c r="F207" s="37" t="s">
        <v>2</v>
      </c>
      <c r="G207" s="38">
        <v>0</v>
      </c>
      <c r="H207" s="37" t="s">
        <v>2</v>
      </c>
      <c r="I207" s="37"/>
      <c r="J207" s="37" t="s">
        <v>2</v>
      </c>
    </row>
    <row r="208" spans="1:10" ht="38.25" x14ac:dyDescent="0.2">
      <c r="A208" s="31" t="s">
        <v>222</v>
      </c>
      <c r="B208" s="30" t="s">
        <v>330</v>
      </c>
      <c r="C208" s="30" t="s">
        <v>131</v>
      </c>
      <c r="D208" s="37"/>
      <c r="E208" s="37"/>
      <c r="F208" s="37" t="s">
        <v>2</v>
      </c>
      <c r="G208" s="38">
        <v>0</v>
      </c>
      <c r="H208" s="37" t="s">
        <v>2</v>
      </c>
      <c r="I208" s="37"/>
      <c r="J208" s="37" t="s">
        <v>2</v>
      </c>
    </row>
    <row r="209" spans="1:16" ht="15.75" x14ac:dyDescent="0.2">
      <c r="A209" s="31" t="s">
        <v>331</v>
      </c>
      <c r="B209" s="30" t="s">
        <v>332</v>
      </c>
      <c r="C209" s="30" t="s">
        <v>2</v>
      </c>
      <c r="D209" s="37" t="s">
        <v>2</v>
      </c>
      <c r="E209" s="37" t="s">
        <v>2</v>
      </c>
      <c r="F209" s="37" t="s">
        <v>2</v>
      </c>
      <c r="G209" s="38" t="s">
        <v>2</v>
      </c>
      <c r="H209" s="37" t="s">
        <v>2</v>
      </c>
      <c r="I209" s="37" t="s">
        <v>2</v>
      </c>
      <c r="J209" s="37" t="s">
        <v>2</v>
      </c>
    </row>
    <row r="210" spans="1:16" ht="25.5" x14ac:dyDescent="0.2">
      <c r="A210" s="31" t="s">
        <v>225</v>
      </c>
      <c r="B210" s="30" t="s">
        <v>333</v>
      </c>
      <c r="C210" s="30" t="s">
        <v>140</v>
      </c>
      <c r="D210" s="46"/>
      <c r="E210" s="38"/>
      <c r="F210" s="37" t="s">
        <v>2</v>
      </c>
      <c r="G210" s="38"/>
      <c r="H210" s="37" t="s">
        <v>2</v>
      </c>
      <c r="I210" s="41"/>
      <c r="J210" s="37" t="s">
        <v>2</v>
      </c>
    </row>
    <row r="211" spans="1:16" ht="47.25" x14ac:dyDescent="0.2">
      <c r="A211" s="31" t="s">
        <v>227</v>
      </c>
      <c r="B211" s="30" t="s">
        <v>334</v>
      </c>
      <c r="C211" s="30" t="s">
        <v>38</v>
      </c>
      <c r="D211" s="46"/>
      <c r="E211" s="38"/>
      <c r="F211" s="37" t="s">
        <v>2</v>
      </c>
      <c r="G211" s="38"/>
      <c r="H211" s="37" t="s">
        <v>2</v>
      </c>
      <c r="I211" s="41"/>
      <c r="J211" s="37" t="s">
        <v>2</v>
      </c>
    </row>
    <row r="212" spans="1:16" ht="63" x14ac:dyDescent="0.2">
      <c r="A212" s="31" t="s">
        <v>229</v>
      </c>
      <c r="B212" s="30" t="s">
        <v>335</v>
      </c>
      <c r="C212" s="30" t="s">
        <v>131</v>
      </c>
      <c r="D212" s="46"/>
      <c r="E212" s="38"/>
      <c r="F212" s="37" t="s">
        <v>2</v>
      </c>
      <c r="G212" s="38"/>
      <c r="H212" s="37" t="s">
        <v>2</v>
      </c>
      <c r="I212" s="41"/>
      <c r="J212" s="37" t="s">
        <v>2</v>
      </c>
    </row>
    <row r="213" spans="1:16" ht="15.75" x14ac:dyDescent="0.2">
      <c r="A213" s="31" t="s">
        <v>336</v>
      </c>
      <c r="B213" s="30" t="s">
        <v>337</v>
      </c>
      <c r="C213" s="30"/>
      <c r="D213" s="37" t="s">
        <v>2</v>
      </c>
      <c r="E213" s="37" t="s">
        <v>2</v>
      </c>
      <c r="F213" s="37" t="s">
        <v>2</v>
      </c>
      <c r="G213" s="38"/>
      <c r="H213" s="37" t="s">
        <v>2</v>
      </c>
      <c r="I213" s="37"/>
      <c r="J213" s="37" t="s">
        <v>2</v>
      </c>
    </row>
    <row r="214" spans="1:16" ht="15.75" x14ac:dyDescent="0.2">
      <c r="A214" s="31" t="s">
        <v>338</v>
      </c>
      <c r="B214" s="30" t="s">
        <v>339</v>
      </c>
      <c r="C214" s="30"/>
      <c r="D214" s="37" t="s">
        <v>2</v>
      </c>
      <c r="E214" s="37" t="s">
        <v>2</v>
      </c>
      <c r="F214" s="38">
        <v>6342.21</v>
      </c>
      <c r="G214" s="38">
        <f>G42</f>
        <v>17859.63</v>
      </c>
      <c r="H214" s="38">
        <v>7258657.5700000003</v>
      </c>
      <c r="I214" s="38">
        <f>I42</f>
        <v>20400043.199999999</v>
      </c>
      <c r="J214" s="38" t="s">
        <v>340</v>
      </c>
    </row>
    <row r="216" spans="1:16" s="63" customFormat="1" ht="15" x14ac:dyDescent="0.25">
      <c r="A216" s="78" t="s">
        <v>344</v>
      </c>
      <c r="B216" s="78"/>
      <c r="C216" s="78"/>
      <c r="D216" s="78"/>
      <c r="E216" s="78"/>
      <c r="F216" s="78"/>
      <c r="G216" s="78"/>
      <c r="H216" s="78"/>
      <c r="I216" s="78"/>
      <c r="J216" s="78"/>
      <c r="O216" s="66"/>
      <c r="P216" s="66"/>
    </row>
    <row r="217" spans="1:16" s="63" customFormat="1" ht="15" x14ac:dyDescent="0.25">
      <c r="D217" s="64"/>
      <c r="E217" s="64"/>
      <c r="F217" s="64"/>
      <c r="G217" s="65"/>
      <c r="H217" s="64"/>
      <c r="I217" s="64"/>
      <c r="J217" s="64"/>
      <c r="O217" s="66"/>
      <c r="P217" s="66"/>
    </row>
    <row r="218" spans="1:16" s="63" customFormat="1" ht="15" x14ac:dyDescent="0.25">
      <c r="A218" s="78" t="s">
        <v>345</v>
      </c>
      <c r="B218" s="78"/>
      <c r="C218" s="78"/>
      <c r="D218" s="78"/>
      <c r="E218" s="78"/>
      <c r="F218" s="78"/>
      <c r="G218" s="78"/>
      <c r="H218" s="78"/>
      <c r="I218" s="78"/>
      <c r="J218" s="78"/>
      <c r="O218" s="66"/>
      <c r="P218" s="66"/>
    </row>
    <row r="219" spans="1:16" s="63" customFormat="1" ht="15" x14ac:dyDescent="0.25">
      <c r="A219" s="78" t="s">
        <v>346</v>
      </c>
      <c r="B219" s="78"/>
      <c r="C219" s="78"/>
      <c r="D219" s="78"/>
      <c r="E219" s="78"/>
      <c r="F219" s="78"/>
      <c r="G219" s="78"/>
      <c r="H219" s="78"/>
      <c r="I219" s="78"/>
      <c r="J219" s="78"/>
      <c r="O219" s="66"/>
      <c r="P219" s="66"/>
    </row>
    <row r="220" spans="1:16" s="63" customFormat="1" ht="15" x14ac:dyDescent="0.25">
      <c r="D220" s="64"/>
      <c r="E220" s="64"/>
      <c r="F220" s="64"/>
      <c r="G220" s="65"/>
      <c r="H220" s="64"/>
      <c r="I220" s="64"/>
      <c r="J220" s="64"/>
      <c r="O220" s="66"/>
      <c r="P220" s="66"/>
    </row>
    <row r="221" spans="1:16" s="63" customFormat="1" ht="15" x14ac:dyDescent="0.25">
      <c r="A221" s="78" t="s">
        <v>1</v>
      </c>
      <c r="B221" s="78"/>
      <c r="C221" s="78"/>
      <c r="D221" s="78"/>
      <c r="E221" s="78"/>
      <c r="F221" s="78"/>
      <c r="G221" s="78"/>
      <c r="H221" s="78"/>
      <c r="I221" s="78"/>
      <c r="J221" s="78"/>
      <c r="O221" s="66"/>
      <c r="P221" s="66"/>
    </row>
    <row r="222" spans="1:16" s="63" customFormat="1" ht="15" x14ac:dyDescent="0.25">
      <c r="D222" s="64"/>
      <c r="E222" s="64"/>
      <c r="F222" s="64"/>
      <c r="G222" s="65"/>
      <c r="H222" s="64"/>
      <c r="I222" s="64"/>
      <c r="J222" s="64"/>
      <c r="O222" s="66"/>
      <c r="P222" s="66"/>
    </row>
    <row r="223" spans="1:16" s="63" customFormat="1" ht="15" x14ac:dyDescent="0.25">
      <c r="A223" s="78" t="s">
        <v>347</v>
      </c>
      <c r="B223" s="78"/>
      <c r="C223" s="78"/>
      <c r="D223" s="78"/>
      <c r="E223" s="78"/>
      <c r="F223" s="78"/>
      <c r="G223" s="78"/>
      <c r="H223" s="78"/>
      <c r="I223" s="78"/>
      <c r="J223" s="78"/>
      <c r="O223" s="66"/>
      <c r="P223" s="66"/>
    </row>
    <row r="224" spans="1:16" s="63" customFormat="1" ht="15" x14ac:dyDescent="0.25">
      <c r="A224" s="78" t="s">
        <v>348</v>
      </c>
      <c r="B224" s="78"/>
      <c r="C224" s="78"/>
      <c r="D224" s="78"/>
      <c r="E224" s="78"/>
      <c r="F224" s="78"/>
      <c r="G224" s="78"/>
      <c r="H224" s="78"/>
      <c r="I224" s="78"/>
      <c r="J224" s="78"/>
      <c r="O224" s="66"/>
      <c r="P224" s="66"/>
    </row>
    <row r="225" spans="1:16" s="63" customFormat="1" ht="15" x14ac:dyDescent="0.25">
      <c r="D225" s="64"/>
      <c r="E225" s="64"/>
      <c r="F225" s="64"/>
      <c r="G225" s="65"/>
      <c r="H225" s="64"/>
      <c r="I225" s="64"/>
      <c r="J225" s="64"/>
      <c r="O225" s="66"/>
      <c r="P225" s="66"/>
    </row>
    <row r="226" spans="1:16" s="63" customFormat="1" ht="15" x14ac:dyDescent="0.25">
      <c r="A226" s="78" t="s">
        <v>349</v>
      </c>
      <c r="B226" s="78"/>
      <c r="C226" s="78"/>
      <c r="D226" s="78"/>
      <c r="E226" s="78"/>
      <c r="F226" s="78"/>
      <c r="G226" s="78"/>
      <c r="H226" s="78"/>
      <c r="I226" s="78"/>
      <c r="J226" s="78"/>
      <c r="O226" s="66"/>
      <c r="P226" s="66"/>
    </row>
    <row r="227" spans="1:16" s="63" customFormat="1" ht="15" x14ac:dyDescent="0.25">
      <c r="D227" s="64"/>
      <c r="E227" s="64"/>
      <c r="F227" s="64"/>
      <c r="G227" s="65"/>
      <c r="H227" s="64"/>
      <c r="I227" s="64"/>
      <c r="J227" s="64"/>
      <c r="O227" s="66"/>
      <c r="P227" s="66"/>
    </row>
    <row r="228" spans="1:16" s="63" customFormat="1" ht="15" x14ac:dyDescent="0.25">
      <c r="A228" s="78" t="s">
        <v>350</v>
      </c>
      <c r="B228" s="78"/>
      <c r="C228" s="78"/>
      <c r="D228" s="78"/>
      <c r="E228" s="78"/>
      <c r="F228" s="78"/>
      <c r="G228" s="78"/>
      <c r="H228" s="78"/>
      <c r="I228" s="78"/>
      <c r="J228" s="78"/>
      <c r="O228" s="66"/>
      <c r="P228" s="66"/>
    </row>
    <row r="229" spans="1:16" s="63" customFormat="1" ht="15" x14ac:dyDescent="0.25">
      <c r="A229" s="78" t="s">
        <v>351</v>
      </c>
      <c r="B229" s="78"/>
      <c r="C229" s="78"/>
      <c r="D229" s="78"/>
      <c r="E229" s="78"/>
      <c r="F229" s="78"/>
      <c r="G229" s="78"/>
      <c r="H229" s="78"/>
      <c r="I229" s="78"/>
      <c r="J229" s="78"/>
      <c r="O229" s="66"/>
      <c r="P229" s="66"/>
    </row>
    <row r="230" spans="1:16" s="63" customFormat="1" x14ac:dyDescent="0.2">
      <c r="D230" s="64"/>
      <c r="E230" s="64"/>
      <c r="F230" s="64"/>
      <c r="G230" s="65"/>
      <c r="H230" s="64"/>
      <c r="I230" s="64"/>
      <c r="J230" s="64"/>
    </row>
    <row r="231" spans="1:16" s="63" customFormat="1" x14ac:dyDescent="0.2">
      <c r="A231" s="84" t="s">
        <v>3</v>
      </c>
      <c r="B231" s="90" t="s">
        <v>4</v>
      </c>
      <c r="C231" s="84" t="s">
        <v>5</v>
      </c>
      <c r="D231" s="84" t="s">
        <v>6</v>
      </c>
      <c r="E231" s="84" t="s">
        <v>7</v>
      </c>
      <c r="F231" s="84" t="s">
        <v>8</v>
      </c>
      <c r="G231" s="84"/>
      <c r="H231" s="84" t="s">
        <v>9</v>
      </c>
      <c r="I231" s="84"/>
      <c r="J231" s="84"/>
    </row>
    <row r="232" spans="1:16" s="63" customFormat="1" x14ac:dyDescent="0.2">
      <c r="A232" s="84"/>
      <c r="B232" s="90"/>
      <c r="C232" s="84"/>
      <c r="D232" s="84"/>
      <c r="E232" s="84"/>
      <c r="F232" s="84" t="s">
        <v>10</v>
      </c>
      <c r="G232" s="84"/>
      <c r="H232" s="84" t="s">
        <v>11</v>
      </c>
      <c r="I232" s="84"/>
      <c r="J232" s="84" t="s">
        <v>12</v>
      </c>
    </row>
    <row r="233" spans="1:16" s="63" customFormat="1" ht="63.75" x14ac:dyDescent="0.2">
      <c r="A233" s="84"/>
      <c r="B233" s="90"/>
      <c r="C233" s="84"/>
      <c r="D233" s="84"/>
      <c r="E233" s="84"/>
      <c r="F233" s="30" t="s">
        <v>13</v>
      </c>
      <c r="G233" s="5" t="s">
        <v>14</v>
      </c>
      <c r="H233" s="30" t="s">
        <v>13</v>
      </c>
      <c r="I233" s="30" t="s">
        <v>14</v>
      </c>
      <c r="J233" s="84"/>
    </row>
    <row r="234" spans="1:16" s="63" customFormat="1" x14ac:dyDescent="0.2">
      <c r="A234" s="67"/>
      <c r="B234" s="30" t="s">
        <v>15</v>
      </c>
      <c r="C234" s="30" t="s">
        <v>16</v>
      </c>
      <c r="D234" s="30" t="s">
        <v>17</v>
      </c>
      <c r="E234" s="30" t="s">
        <v>18</v>
      </c>
      <c r="F234" s="30" t="s">
        <v>19</v>
      </c>
      <c r="G234" s="5" t="s">
        <v>20</v>
      </c>
      <c r="H234" s="30" t="s">
        <v>21</v>
      </c>
      <c r="I234" s="30" t="s">
        <v>22</v>
      </c>
      <c r="J234" s="30" t="s">
        <v>23</v>
      </c>
    </row>
    <row r="235" spans="1:16" s="63" customFormat="1" x14ac:dyDescent="0.2">
      <c r="D235" s="64"/>
      <c r="E235" s="64"/>
      <c r="F235" s="64"/>
      <c r="G235" s="65"/>
      <c r="H235" s="64"/>
      <c r="I235" s="64"/>
      <c r="J235" s="64"/>
    </row>
    <row r="236" spans="1:16" s="63" customFormat="1" x14ac:dyDescent="0.2">
      <c r="A236" s="78" t="s">
        <v>352</v>
      </c>
      <c r="B236" s="78"/>
      <c r="C236" s="78"/>
      <c r="D236" s="78"/>
      <c r="E236" s="78"/>
      <c r="F236" s="78"/>
      <c r="G236" s="78"/>
      <c r="H236" s="78"/>
      <c r="I236" s="78"/>
      <c r="J236" s="78"/>
    </row>
    <row r="237" spans="1:16" s="63" customFormat="1" x14ac:dyDescent="0.2">
      <c r="A237" s="78" t="s">
        <v>353</v>
      </c>
      <c r="B237" s="78"/>
      <c r="C237" s="78"/>
      <c r="D237" s="78"/>
      <c r="E237" s="78"/>
      <c r="F237" s="78"/>
      <c r="G237" s="78"/>
      <c r="H237" s="78"/>
      <c r="I237" s="78"/>
      <c r="J237" s="78"/>
    </row>
    <row r="238" spans="1:16" s="63" customFormat="1" x14ac:dyDescent="0.2">
      <c r="A238" s="78" t="s">
        <v>354</v>
      </c>
      <c r="B238" s="78"/>
      <c r="C238" s="78"/>
      <c r="D238" s="78"/>
      <c r="E238" s="78"/>
      <c r="F238" s="78"/>
      <c r="G238" s="78"/>
      <c r="H238" s="78"/>
      <c r="I238" s="78"/>
      <c r="J238" s="78"/>
    </row>
    <row r="239" spans="1:16" s="63" customFormat="1" x14ac:dyDescent="0.2">
      <c r="D239" s="64"/>
      <c r="E239" s="64"/>
      <c r="F239" s="64"/>
      <c r="G239" s="65"/>
      <c r="H239" s="64"/>
      <c r="I239" s="64"/>
      <c r="J239" s="64"/>
    </row>
    <row r="240" spans="1:16" s="63" customFormat="1" x14ac:dyDescent="0.2">
      <c r="A240" s="78" t="s">
        <v>355</v>
      </c>
      <c r="B240" s="78"/>
      <c r="C240" s="78"/>
      <c r="D240" s="78"/>
      <c r="E240" s="78"/>
      <c r="F240" s="78"/>
      <c r="G240" s="78"/>
      <c r="H240" s="78"/>
      <c r="I240" s="78"/>
      <c r="J240" s="78"/>
    </row>
    <row r="241" spans="1:10" s="63" customFormat="1" x14ac:dyDescent="0.2">
      <c r="D241" s="64"/>
      <c r="E241" s="64"/>
      <c r="F241" s="64"/>
      <c r="G241" s="65"/>
      <c r="H241" s="64"/>
      <c r="I241" s="64"/>
      <c r="J241" s="64"/>
    </row>
    <row r="242" spans="1:10" s="63" customFormat="1" x14ac:dyDescent="0.2">
      <c r="A242" s="78" t="s">
        <v>356</v>
      </c>
      <c r="B242" s="78"/>
      <c r="C242" s="78"/>
      <c r="D242" s="78"/>
      <c r="E242" s="78"/>
      <c r="F242" s="78"/>
      <c r="G242" s="78"/>
      <c r="H242" s="78"/>
      <c r="I242" s="78"/>
      <c r="J242" s="78"/>
    </row>
    <row r="243" spans="1:10" s="63" customFormat="1" x14ac:dyDescent="0.2">
      <c r="D243" s="64"/>
      <c r="E243" s="64"/>
      <c r="F243" s="64"/>
      <c r="G243" s="65"/>
      <c r="H243" s="64"/>
      <c r="I243" s="64"/>
      <c r="J243" s="64"/>
    </row>
    <row r="244" spans="1:10" s="63" customFormat="1" x14ac:dyDescent="0.2">
      <c r="A244" s="78" t="s">
        <v>357</v>
      </c>
      <c r="B244" s="78"/>
      <c r="C244" s="78"/>
      <c r="D244" s="78"/>
      <c r="E244" s="78"/>
      <c r="F244" s="78"/>
      <c r="G244" s="78"/>
      <c r="H244" s="78"/>
      <c r="I244" s="78"/>
      <c r="J244" s="78"/>
    </row>
    <row r="245" spans="1:10" s="63" customFormat="1" x14ac:dyDescent="0.2">
      <c r="A245" s="78"/>
      <c r="B245" s="78"/>
      <c r="C245" s="78"/>
      <c r="D245" s="78"/>
      <c r="E245" s="78"/>
      <c r="F245" s="78"/>
      <c r="G245" s="78"/>
      <c r="H245" s="78"/>
      <c r="I245" s="78"/>
      <c r="J245" s="78"/>
    </row>
    <row r="246" spans="1:10" s="63" customFormat="1" x14ac:dyDescent="0.2">
      <c r="A246" s="78"/>
      <c r="B246" s="78"/>
      <c r="C246" s="78"/>
      <c r="D246" s="78"/>
      <c r="E246" s="78"/>
      <c r="F246" s="78"/>
      <c r="G246" s="78"/>
      <c r="H246" s="78"/>
      <c r="I246" s="78"/>
      <c r="J246" s="78"/>
    </row>
    <row r="247" spans="1:10" s="63" customFormat="1" x14ac:dyDescent="0.2">
      <c r="A247" s="78" t="s">
        <v>358</v>
      </c>
      <c r="B247" s="78"/>
      <c r="C247" s="78"/>
      <c r="D247" s="78"/>
      <c r="E247" s="78"/>
      <c r="F247" s="78"/>
      <c r="G247" s="78"/>
      <c r="H247" s="78"/>
      <c r="I247" s="78"/>
      <c r="J247" s="78"/>
    </row>
    <row r="248" spans="1:10" s="63" customFormat="1" x14ac:dyDescent="0.2">
      <c r="A248" s="78"/>
      <c r="B248" s="78"/>
      <c r="C248" s="78"/>
      <c r="D248" s="78"/>
      <c r="E248" s="78"/>
      <c r="F248" s="78"/>
      <c r="G248" s="78"/>
      <c r="H248" s="78"/>
      <c r="I248" s="78"/>
      <c r="J248" s="78"/>
    </row>
    <row r="249" spans="1:10" x14ac:dyDescent="0.2">
      <c r="A249" s="2" t="s">
        <v>383</v>
      </c>
    </row>
  </sheetData>
  <autoFilter ref="A10:K214"/>
  <mergeCells count="42">
    <mergeCell ref="G1:J1"/>
    <mergeCell ref="G2:J2"/>
    <mergeCell ref="F231:G231"/>
    <mergeCell ref="H231:J231"/>
    <mergeCell ref="F232:G232"/>
    <mergeCell ref="H232:I232"/>
    <mergeCell ref="J232:J233"/>
    <mergeCell ref="F8:G8"/>
    <mergeCell ref="H8:J8"/>
    <mergeCell ref="F9:G9"/>
    <mergeCell ref="A3:J3"/>
    <mergeCell ref="H9:I9"/>
    <mergeCell ref="J9:J10"/>
    <mergeCell ref="A231:A233"/>
    <mergeCell ref="B231:B233"/>
    <mergeCell ref="C231:C233"/>
    <mergeCell ref="H4:K4"/>
    <mergeCell ref="H5:K5"/>
    <mergeCell ref="A6:J6"/>
    <mergeCell ref="D231:D233"/>
    <mergeCell ref="E231:E233"/>
    <mergeCell ref="A8:A10"/>
    <mergeCell ref="B8:B10"/>
    <mergeCell ref="C8:C10"/>
    <mergeCell ref="D8:D10"/>
    <mergeCell ref="E8:E10"/>
    <mergeCell ref="A216:J216"/>
    <mergeCell ref="A224:J224"/>
    <mergeCell ref="A221:J221"/>
    <mergeCell ref="A218:J218"/>
    <mergeCell ref="A226:J226"/>
    <mergeCell ref="A223:J223"/>
    <mergeCell ref="A219:J219"/>
    <mergeCell ref="A238:J238"/>
    <mergeCell ref="A236:J236"/>
    <mergeCell ref="A228:J228"/>
    <mergeCell ref="A247:J248"/>
    <mergeCell ref="A240:J240"/>
    <mergeCell ref="A237:J237"/>
    <mergeCell ref="A242:J242"/>
    <mergeCell ref="A244:J246"/>
    <mergeCell ref="A229:J229"/>
  </mergeCells>
  <pageMargins left="0.62992125984251968" right="0.59055118110236227" top="0.9055118110236221" bottom="0.39370078740157483" header="0.19685039370078741" footer="0.19685039370078741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vtnd</dc:creator>
  <cp:lastModifiedBy>Храмкова Екатерина Вячеславовна</cp:lastModifiedBy>
  <cp:lastPrinted>2024-12-27T09:23:14Z</cp:lastPrinted>
  <dcterms:created xsi:type="dcterms:W3CDTF">2023-02-07T08:28:21Z</dcterms:created>
  <dcterms:modified xsi:type="dcterms:W3CDTF">2024-12-27T09:23:16Z</dcterms:modified>
</cp:coreProperties>
</file>