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550" yWindow="195" windowWidth="16635" windowHeight="11760"/>
  </bookViews>
  <sheets>
    <sheet name="Sheet1" sheetId="1" r:id="rId1"/>
  </sheets>
  <calcPr calcId="14562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5" i="1" l="1"/>
  <c r="G36" i="1" l="1"/>
  <c r="E36" i="1"/>
  <c r="C36" i="1"/>
  <c r="H20" i="1" l="1"/>
  <c r="H18" i="1" l="1"/>
  <c r="F20" i="1"/>
  <c r="F18" i="1"/>
  <c r="D18" i="1"/>
  <c r="F15" i="1"/>
  <c r="D15" i="1"/>
  <c r="D20" i="1"/>
  <c r="G17" i="1" l="1"/>
  <c r="G16" i="1" s="1"/>
  <c r="E17" i="1"/>
  <c r="E16" i="1" s="1"/>
  <c r="C17" i="1"/>
  <c r="C16" i="1" s="1"/>
  <c r="C14" i="1" s="1"/>
  <c r="D17" i="1" l="1"/>
  <c r="D16" i="1" s="1"/>
  <c r="F17" i="1"/>
  <c r="F16" i="1" s="1"/>
  <c r="H17" i="1"/>
  <c r="H16" i="1" s="1"/>
  <c r="D14" i="1" l="1"/>
  <c r="H14" i="1"/>
  <c r="G14" i="1"/>
  <c r="F14" i="1"/>
  <c r="E14" i="1"/>
</calcChain>
</file>

<file path=xl/sharedStrings.xml><?xml version="1.0" encoding="utf-8"?>
<sst xmlns="http://schemas.openxmlformats.org/spreadsheetml/2006/main" count="69" uniqueCount="49">
  <si>
    <r>
      <rPr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</si>
  <si>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</si>
  <si>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3</t>
    </r>
  </si>
  <si>
    <r>
      <rPr>
        <sz val="10"/>
        <rFont val="Times New Roman"/>
        <family val="1"/>
        <charset val="204"/>
      </rPr>
      <t>10</t>
    </r>
  </si>
  <si>
    <r>
      <rPr>
        <sz val="10"/>
        <rFont val="Times New Roman"/>
        <family val="1"/>
        <charset val="204"/>
      </rPr>
      <t>6</t>
    </r>
  </si>
  <si>
    <r>
      <rPr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</si>
  <si>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</si>
  <si>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9</t>
    </r>
  </si>
  <si>
    <r>
      <rPr>
        <b/>
        <sz val="10"/>
        <rFont val="Times New Roman"/>
        <family val="1"/>
        <charset val="204"/>
      </rPr>
      <t>Стоимость</t>
    </r>
  </si>
  <si>
    <r>
      <rPr>
        <b/>
        <sz val="10"/>
        <rFont val="Times New Roman"/>
        <family val="1"/>
        <charset val="204"/>
      </rPr>
      <t>территориальной программы государственных гарантий</t>
    </r>
  </si>
  <si>
    <r>
      <rPr>
        <b/>
        <sz val="10"/>
        <rFont val="Times New Roman"/>
        <family val="1"/>
        <charset val="204"/>
      </rPr>
      <t>бесплатного оказания гражданам медицинской помощи</t>
    </r>
  </si>
  <si>
    <r>
      <rPr>
        <sz val="10"/>
        <rFont val="Times New Roman"/>
        <family val="1"/>
        <charset val="204"/>
      </rPr>
      <t>Источники финансового обеспечения территориальной программы государственных гарантий бесплатного оказания гражданам медицинской помощи</t>
    </r>
  </si>
  <si>
    <r>
      <rPr>
        <sz val="10"/>
        <rFont val="Times New Roman"/>
        <family val="1"/>
        <charset val="204"/>
      </rPr>
      <t>N строки</t>
    </r>
  </si>
  <si>
    <r>
      <rPr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</si>
  <si>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5</t>
    </r>
  </si>
  <si>
    <r>
      <rPr>
        <sz val="10"/>
        <rFont val="Times New Roman"/>
        <family val="1"/>
        <charset val="204"/>
      </rPr>
      <t>Стоимость территориальной программы государственных гарантий всего (сумма строк 02 + 03), в том числе:</t>
    </r>
  </si>
  <si>
    <r>
      <rPr>
        <sz val="10"/>
        <rFont val="Times New Roman"/>
        <family val="1"/>
        <charset val="204"/>
      </rPr>
      <t>I. Средства консолидированного бюджета субъекта Российской Федерации &lt;*&gt;</t>
    </r>
  </si>
  <si>
    <r>
      <rPr>
        <sz val="10"/>
        <rFont val="Times New Roman"/>
        <family val="1"/>
        <charset val="204"/>
      </rPr>
      <t>II. Стоимость территориальной программы ОМС всего &lt;**&gt; (сумма строк 04 + 08)</t>
    </r>
  </si>
  <si>
    <r>
      <rPr>
        <sz val="10"/>
        <rFont val="Times New Roman"/>
        <family val="1"/>
        <charset val="204"/>
      </rPr>
      <t>1. Стоимость территориальной программы ОМС за счет средств обязательного медицинского страхования в рамках базовой программы &lt;**&gt; (сумма строк 05 + 06 + 07), в том числе:</t>
    </r>
  </si>
  <si>
    <r>
      <rPr>
        <sz val="10"/>
        <rFont val="Times New Roman"/>
        <family val="1"/>
        <charset val="204"/>
      </rPr>
      <t>1.1. субвенции из бюджета ФОМС &lt;**&gt;</t>
    </r>
  </si>
  <si>
    <r>
      <rPr>
        <sz val="10"/>
        <rFont val="Times New Roman"/>
        <family val="1"/>
        <charset val="204"/>
      </rPr>
      <t>1.2. - межбюджетные трансферты бюджетов субъектов Российской Федерации на финансовое обеспечение территориальной программы обязательного медицинского страхования в случае установления дополнительного объема страхового обеспечения по страховым случаям, установленным базовой программой ОМС</t>
    </r>
  </si>
  <si>
    <r>
      <rPr>
        <sz val="10"/>
        <rFont val="Times New Roman"/>
        <family val="1"/>
        <charset val="204"/>
      </rPr>
      <t>1.3. прочие поступления</t>
    </r>
  </si>
  <si>
    <r>
      <rPr>
        <sz val="10"/>
        <rFont val="Times New Roman"/>
        <family val="1"/>
        <charset val="204"/>
      </rPr>
      <t>2. межбюджетные трансферты бюджетов субъектов Российской Федерации на финансовое обеспечение дополнительных видов и условий оказания медицинской помощи, в дополнение к установленным базовой программой ОМС, из них:</t>
    </r>
  </si>
  <si>
    <r>
      <rPr>
        <sz val="10"/>
        <rFont val="Times New Roman"/>
        <family val="1"/>
        <charset val="204"/>
      </rPr>
      <t>2.1.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дополнительных видов медицинской помощи</t>
    </r>
  </si>
  <si>
    <r>
      <rPr>
        <sz val="10"/>
        <rFont val="Times New Roman"/>
        <family val="1"/>
        <charset val="204"/>
      </rPr>
      <t>2.2.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расходов, не включенных в структуру тарифов на оплату медицинской помощи в рамках базовой программы обязательного медицинского страхования</t>
    </r>
  </si>
  <si>
    <r>
      <rPr>
        <sz val="10"/>
        <rFont val="Times New Roman"/>
        <family val="1"/>
        <charset val="204"/>
      </rPr>
      <t>Справочно</t>
    </r>
  </si>
  <si>
    <r>
      <rPr>
        <sz val="10"/>
        <rFont val="Times New Roman"/>
        <family val="1"/>
        <charset val="204"/>
      </rPr>
      <t>Расходы на обеспечение выполнения ТФОМС своих функций</t>
    </r>
  </si>
  <si>
    <t>2024 год</t>
  </si>
  <si>
    <t>2025 год</t>
  </si>
  <si>
    <t>по источникам финансового обеспечения на 2024 год</t>
  </si>
  <si>
    <t>и на плановый период 2025 и 2026 годов</t>
  </si>
  <si>
    <t>2026 год</t>
  </si>
  <si>
    <r>
      <rPr>
        <sz val="10"/>
        <rFont val="Times New Roman"/>
        <family val="1"/>
        <charset val="204"/>
      </rPr>
      <t>плановый период</t>
    </r>
  </si>
  <si>
    <r>
      <rPr>
        <sz val="10"/>
        <rFont val="Times New Roman"/>
        <family val="1"/>
        <charset val="204"/>
      </rPr>
      <t>утвержденная стоимость территориальной программы</t>
    </r>
  </si>
  <si>
    <r>
      <rPr>
        <sz val="10"/>
        <rFont val="Times New Roman"/>
        <family val="1"/>
        <charset val="204"/>
      </rPr>
      <t>стоимость территориальной программы</t>
    </r>
  </si>
  <si>
    <r>
      <rPr>
        <sz val="10"/>
        <rFont val="Times New Roman"/>
        <family val="1"/>
        <charset val="204"/>
      </rPr>
      <t>всего (тыс. руб.)</t>
    </r>
  </si>
  <si>
    <r>
      <rPr>
        <sz val="10"/>
        <rFont val="Times New Roman"/>
        <family val="1"/>
        <charset val="204"/>
      </rPr>
      <t>на 1 жителя (1 застрахованное лицо) в год (руб.)</t>
    </r>
  </si>
  <si>
    <t>2026год</t>
  </si>
  <si>
    <r>
      <rPr>
        <sz val="10"/>
        <rFont val="Times New Roman"/>
        <family val="1"/>
        <charset val="204"/>
      </rPr>
      <t>на одно застрахованное лицо в год (руб.)</t>
    </r>
  </si>
  <si>
    <r>
      <rPr>
        <sz val="9"/>
        <rFont val="Times New Roman"/>
        <family val="1"/>
        <charset val="204"/>
      </rPr>
      <t>&lt;*&gt; без учета бюджетных ассигнований федерального бюджета на оказание отдельным категориям граждан государственной социальной помощи по обеспечению лекарственными</t>
    </r>
  </si>
  <si>
    <r>
      <rPr>
        <sz val="9"/>
        <rFont val="Times New Roman"/>
        <family val="1"/>
        <charset val="204"/>
      </rPr>
      <t>препаратами, целевые программы, государственные программы, а также межбюджетных трасфертов (строки 06 и 08)</t>
    </r>
  </si>
  <si>
    <r>
      <rPr>
        <sz val="9"/>
        <rFont val="Times New Roman"/>
        <family val="1"/>
        <charset val="204"/>
      </rPr>
      <t>&lt;**&gt; без учета расходов на обеспечение выполнения территориальными фондами обязательного медицинского страхования своих функций, предусмотренных законом о бюджете</t>
    </r>
  </si>
  <si>
    <r>
      <rPr>
        <sz val="9"/>
        <rFont val="Times New Roman"/>
        <family val="1"/>
        <charset val="204"/>
      </rPr>
      <t>территориального фонда обязательного медицинского страхования по разделу 01 "Общегосударственные вопросы", расходов на мероприятия по ликвидации кадрового дефицита в</t>
    </r>
  </si>
  <si>
    <r>
      <rPr>
        <sz val="9"/>
        <rFont val="Times New Roman"/>
        <family val="1"/>
        <charset val="204"/>
      </rPr>
      <t>медицинских организациях, оказывающих первичную медико-санитарную помощь, расходов на финансовое обеспечение медицинской помощи, оказываемой медицинскими</t>
    </r>
  </si>
  <si>
    <r>
      <rPr>
        <sz val="9"/>
        <rFont val="Times New Roman"/>
        <family val="1"/>
        <charset val="204"/>
      </rPr>
      <t>организациями, подведомственными федеральным органам исполнительной власти в рамках базовой программы обязательного медицинского страхования за счет средств бюджета</t>
    </r>
  </si>
  <si>
    <r>
      <rPr>
        <sz val="9"/>
        <rFont val="Times New Roman"/>
        <family val="1"/>
        <charset val="204"/>
      </rPr>
      <t>Федерального фонда обязательного медицинского страхования.</t>
    </r>
  </si>
  <si>
    <t>"</t>
  </si>
  <si>
    <t xml:space="preserve">                Приложение 2
к постановлению Правительства Брянской области 
от  23 декабря 2024 г.  №  710-п</t>
  </si>
  <si>
    <t xml:space="preserve">                " Приложение 5 
к Территориальной программе государственных гарантий бесплатного оказания гражданам медицинской помощи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</si>
</sst>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Continuous" vertical="top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4" fillId="0" borderId="3" xfId="0" applyFont="1" applyBorder="1" applyAlignment="1">
      <alignment vertical="top"/>
    </xf>
    <xf numFmtId="0" fontId="4" fillId="0" borderId="0" xfId="0" applyFont="1"/>
    <xf numFmtId="0" fontId="2" fillId="0" borderId="1" xfId="0" applyFont="1" applyBorder="1" applyAlignment="1">
      <alignment horizontal="centerContinuous" vertical="top"/>
    </xf>
    <xf numFmtId="0" fontId="1" fillId="0" borderId="2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4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4" fontId="5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="98" zoomScaleNormal="98" workbookViewId="0">
      <selection activeCell="F7" sqref="F7"/>
    </sheetView>
  </sheetViews>
  <sheetFormatPr defaultColWidth="47" defaultRowHeight="12.75" x14ac:dyDescent="0.2"/>
  <cols>
    <col min="1" max="1" width="50.7109375" style="3" customWidth="1"/>
    <col min="2" max="2" width="12" style="3" customWidth="1"/>
    <col min="3" max="8" width="20.7109375" style="3" customWidth="1"/>
    <col min="9" max="16384" width="47" style="3"/>
  </cols>
  <sheetData>
    <row r="1" spans="1:8" ht="41.25" customHeight="1" x14ac:dyDescent="0.2">
      <c r="F1" s="18" t="s">
        <v>47</v>
      </c>
      <c r="G1" s="19"/>
      <c r="H1" s="19"/>
    </row>
    <row r="2" spans="1:8" ht="57" customHeight="1" x14ac:dyDescent="0.2">
      <c r="A2" s="7"/>
      <c r="F2" s="18" t="s">
        <v>48</v>
      </c>
      <c r="G2" s="18"/>
      <c r="H2" s="18"/>
    </row>
    <row r="3" spans="1:8" x14ac:dyDescent="0.2">
      <c r="A3" s="1" t="s">
        <v>8</v>
      </c>
      <c r="B3" s="2"/>
      <c r="C3" s="2"/>
      <c r="D3" s="2"/>
      <c r="E3" s="2"/>
      <c r="F3" s="2"/>
      <c r="G3" s="2"/>
      <c r="H3" s="2"/>
    </row>
    <row r="4" spans="1:8" x14ac:dyDescent="0.2">
      <c r="A4" s="1" t="s">
        <v>9</v>
      </c>
      <c r="B4" s="2"/>
      <c r="C4" s="2"/>
      <c r="D4" s="2"/>
      <c r="E4" s="2"/>
      <c r="F4" s="2"/>
      <c r="G4" s="2"/>
      <c r="H4" s="2"/>
    </row>
    <row r="5" spans="1:8" x14ac:dyDescent="0.2">
      <c r="A5" s="1" t="s">
        <v>10</v>
      </c>
      <c r="B5" s="2"/>
      <c r="C5" s="2"/>
      <c r="D5" s="2"/>
      <c r="E5" s="2"/>
      <c r="F5" s="2"/>
      <c r="G5" s="2"/>
      <c r="H5" s="2"/>
    </row>
    <row r="6" spans="1:8" x14ac:dyDescent="0.2">
      <c r="A6" s="6" t="s">
        <v>29</v>
      </c>
      <c r="B6" s="2"/>
      <c r="C6" s="2"/>
      <c r="D6" s="2"/>
      <c r="E6" s="2"/>
      <c r="F6" s="2"/>
      <c r="G6" s="2"/>
      <c r="H6" s="2"/>
    </row>
    <row r="7" spans="1:8" x14ac:dyDescent="0.2">
      <c r="A7" s="6" t="s">
        <v>30</v>
      </c>
      <c r="B7" s="2"/>
      <c r="C7" s="2"/>
      <c r="D7" s="2"/>
      <c r="E7" s="2"/>
      <c r="F7" s="2"/>
      <c r="G7" s="2"/>
      <c r="H7" s="2"/>
    </row>
    <row r="9" spans="1:8" x14ac:dyDescent="0.2">
      <c r="A9" s="22" t="s">
        <v>11</v>
      </c>
      <c r="B9" s="22" t="s">
        <v>12</v>
      </c>
      <c r="C9" s="21" t="s">
        <v>27</v>
      </c>
      <c r="D9" s="20"/>
      <c r="E9" s="20" t="s">
        <v>32</v>
      </c>
      <c r="F9" s="20"/>
      <c r="G9" s="20"/>
      <c r="H9" s="20"/>
    </row>
    <row r="10" spans="1:8" x14ac:dyDescent="0.2">
      <c r="A10" s="22"/>
      <c r="B10" s="22"/>
      <c r="C10" s="20"/>
      <c r="D10" s="20"/>
      <c r="E10" s="21" t="s">
        <v>28</v>
      </c>
      <c r="F10" s="20"/>
      <c r="G10" s="21" t="s">
        <v>31</v>
      </c>
      <c r="H10" s="20"/>
    </row>
    <row r="11" spans="1:8" ht="24.75" customHeight="1" x14ac:dyDescent="0.2">
      <c r="A11" s="22"/>
      <c r="B11" s="22"/>
      <c r="C11" s="22" t="s">
        <v>33</v>
      </c>
      <c r="D11" s="22"/>
      <c r="E11" s="20" t="s">
        <v>34</v>
      </c>
      <c r="F11" s="20"/>
      <c r="G11" s="20" t="s">
        <v>34</v>
      </c>
      <c r="H11" s="20"/>
    </row>
    <row r="12" spans="1:8" ht="38.25" x14ac:dyDescent="0.2">
      <c r="A12" s="22"/>
      <c r="B12" s="22"/>
      <c r="C12" s="9" t="s">
        <v>35</v>
      </c>
      <c r="D12" s="10" t="s">
        <v>36</v>
      </c>
      <c r="E12" s="9" t="s">
        <v>35</v>
      </c>
      <c r="F12" s="10" t="s">
        <v>36</v>
      </c>
      <c r="G12" s="9" t="s">
        <v>35</v>
      </c>
      <c r="H12" s="10" t="s">
        <v>36</v>
      </c>
    </row>
    <row r="13" spans="1:8" x14ac:dyDescent="0.2">
      <c r="A13" s="11" t="s">
        <v>0</v>
      </c>
      <c r="B13" s="11" t="s">
        <v>1</v>
      </c>
      <c r="C13" s="11" t="s">
        <v>2</v>
      </c>
      <c r="D13" s="11" t="s">
        <v>13</v>
      </c>
      <c r="E13" s="11" t="s">
        <v>14</v>
      </c>
      <c r="F13" s="11" t="s">
        <v>4</v>
      </c>
      <c r="G13" s="11" t="s">
        <v>5</v>
      </c>
      <c r="H13" s="11" t="s">
        <v>6</v>
      </c>
    </row>
    <row r="14" spans="1:8" ht="25.5" x14ac:dyDescent="0.2">
      <c r="A14" s="12" t="s">
        <v>15</v>
      </c>
      <c r="B14" s="11" t="s">
        <v>0</v>
      </c>
      <c r="C14" s="13">
        <f>C15+C16</f>
        <v>27658700.780000001</v>
      </c>
      <c r="D14" s="13">
        <f t="shared" ref="D14:H14" si="0">D15+D16</f>
        <v>24201.84</v>
      </c>
      <c r="E14" s="13">
        <f t="shared" si="0"/>
        <v>28072792.370000001</v>
      </c>
      <c r="F14" s="13">
        <f t="shared" si="0"/>
        <v>24613.32</v>
      </c>
      <c r="G14" s="13">
        <f t="shared" si="0"/>
        <v>29801452.489999998</v>
      </c>
      <c r="H14" s="13">
        <f t="shared" si="0"/>
        <v>26178.85</v>
      </c>
    </row>
    <row r="15" spans="1:8" ht="25.5" x14ac:dyDescent="0.2">
      <c r="A15" s="14" t="s">
        <v>16</v>
      </c>
      <c r="B15" s="11" t="s">
        <v>1</v>
      </c>
      <c r="C15" s="13">
        <v>7258657.5800000001</v>
      </c>
      <c r="D15" s="13">
        <f>C15*1000/1144500</f>
        <v>6342.21</v>
      </c>
      <c r="E15" s="13">
        <v>6257950.8700000001</v>
      </c>
      <c r="F15" s="13">
        <f>E15*1000/1134700</f>
        <v>5515.07</v>
      </c>
      <c r="G15" s="13">
        <v>6522712.3899999997</v>
      </c>
      <c r="H15" s="13">
        <f>G15*1000/1124800</f>
        <v>5799</v>
      </c>
    </row>
    <row r="16" spans="1:8" ht="25.5" x14ac:dyDescent="0.2">
      <c r="A16" s="14" t="s">
        <v>17</v>
      </c>
      <c r="B16" s="11" t="s">
        <v>2</v>
      </c>
      <c r="C16" s="13">
        <f t="shared" ref="C16:H16" si="1">C17</f>
        <v>20400043.199999999</v>
      </c>
      <c r="D16" s="13">
        <f t="shared" si="1"/>
        <v>17859.63</v>
      </c>
      <c r="E16" s="13">
        <f t="shared" si="1"/>
        <v>21814841.5</v>
      </c>
      <c r="F16" s="13">
        <f t="shared" si="1"/>
        <v>19098.25</v>
      </c>
      <c r="G16" s="13">
        <f t="shared" si="1"/>
        <v>23278740.100000001</v>
      </c>
      <c r="H16" s="13">
        <f t="shared" si="1"/>
        <v>20379.849999999999</v>
      </c>
    </row>
    <row r="17" spans="1:8" ht="51" x14ac:dyDescent="0.2">
      <c r="A17" s="14" t="s">
        <v>18</v>
      </c>
      <c r="B17" s="11" t="s">
        <v>13</v>
      </c>
      <c r="C17" s="13">
        <f>C18+C20</f>
        <v>20400043.199999999</v>
      </c>
      <c r="D17" s="13">
        <f t="shared" ref="D17:H17" si="2">D18+D20</f>
        <v>17859.63</v>
      </c>
      <c r="E17" s="13">
        <f t="shared" si="2"/>
        <v>21814841.5</v>
      </c>
      <c r="F17" s="13">
        <f t="shared" si="2"/>
        <v>19098.25</v>
      </c>
      <c r="G17" s="13">
        <f t="shared" si="2"/>
        <v>23278740.100000001</v>
      </c>
      <c r="H17" s="13">
        <f t="shared" si="2"/>
        <v>20379.849999999999</v>
      </c>
    </row>
    <row r="18" spans="1:8" ht="23.25" customHeight="1" x14ac:dyDescent="0.2">
      <c r="A18" s="15" t="s">
        <v>19</v>
      </c>
      <c r="B18" s="11" t="s">
        <v>14</v>
      </c>
      <c r="C18" s="13">
        <v>20391392.199999999</v>
      </c>
      <c r="D18" s="13">
        <f>C18/1142243*1000</f>
        <v>17852.060000000001</v>
      </c>
      <c r="E18" s="13">
        <v>21810971.800000001</v>
      </c>
      <c r="F18" s="13">
        <f>E18/1142243*1000</f>
        <v>19094.86</v>
      </c>
      <c r="G18" s="13">
        <v>23274870.399999999</v>
      </c>
      <c r="H18" s="13">
        <f>G18/1142243*1000</f>
        <v>20376.46</v>
      </c>
    </row>
    <row r="19" spans="1:8" ht="76.5" x14ac:dyDescent="0.2">
      <c r="A19" s="12" t="s">
        <v>20</v>
      </c>
      <c r="B19" s="11" t="s">
        <v>4</v>
      </c>
      <c r="C19" s="13"/>
      <c r="D19" s="13"/>
      <c r="E19" s="13"/>
      <c r="F19" s="13"/>
      <c r="G19" s="13"/>
      <c r="H19" s="13"/>
    </row>
    <row r="20" spans="1:8" x14ac:dyDescent="0.2">
      <c r="A20" s="15" t="s">
        <v>21</v>
      </c>
      <c r="B20" s="11" t="s">
        <v>5</v>
      </c>
      <c r="C20" s="13">
        <v>8651</v>
      </c>
      <c r="D20" s="13">
        <f>C20/1142243*1000</f>
        <v>7.57</v>
      </c>
      <c r="E20" s="13">
        <v>3869.7</v>
      </c>
      <c r="F20" s="13">
        <f>E20/1142243*1000</f>
        <v>3.39</v>
      </c>
      <c r="G20" s="13">
        <v>3869.7</v>
      </c>
      <c r="H20" s="13">
        <f>G20/1142243*1000</f>
        <v>3.39</v>
      </c>
    </row>
    <row r="21" spans="1:8" ht="63.75" x14ac:dyDescent="0.2">
      <c r="A21" s="14" t="s">
        <v>22</v>
      </c>
      <c r="B21" s="11" t="s">
        <v>6</v>
      </c>
      <c r="C21" s="16"/>
      <c r="D21" s="16"/>
      <c r="E21" s="16"/>
      <c r="F21" s="16"/>
      <c r="G21" s="16"/>
      <c r="H21" s="16"/>
    </row>
    <row r="22" spans="1:8" ht="63.75" x14ac:dyDescent="0.2">
      <c r="A22" s="14" t="s">
        <v>23</v>
      </c>
      <c r="B22" s="11" t="s">
        <v>7</v>
      </c>
      <c r="C22" s="16"/>
      <c r="D22" s="16"/>
      <c r="E22" s="16"/>
      <c r="F22" s="16"/>
      <c r="G22" s="16"/>
      <c r="H22" s="16"/>
    </row>
    <row r="23" spans="1:8" ht="89.25" x14ac:dyDescent="0.2">
      <c r="A23" s="14" t="s">
        <v>24</v>
      </c>
      <c r="B23" s="11" t="s">
        <v>3</v>
      </c>
      <c r="C23" s="16"/>
      <c r="D23" s="16"/>
      <c r="E23" s="16"/>
      <c r="F23" s="16"/>
      <c r="G23" s="16"/>
      <c r="H23" s="16"/>
    </row>
    <row r="25" spans="1:8" s="5" customFormat="1" ht="12" x14ac:dyDescent="0.2">
      <c r="A25" s="4" t="s">
        <v>39</v>
      </c>
    </row>
    <row r="26" spans="1:8" s="5" customFormat="1" ht="12" x14ac:dyDescent="0.2">
      <c r="A26" s="4" t="s">
        <v>40</v>
      </c>
    </row>
    <row r="27" spans="1:8" s="5" customFormat="1" ht="12" x14ac:dyDescent="0.2"/>
    <row r="28" spans="1:8" s="5" customFormat="1" ht="12" x14ac:dyDescent="0.2">
      <c r="A28" s="4" t="s">
        <v>41</v>
      </c>
    </row>
    <row r="29" spans="1:8" s="5" customFormat="1" ht="12" x14ac:dyDescent="0.2">
      <c r="A29" s="4" t="s">
        <v>42</v>
      </c>
    </row>
    <row r="30" spans="1:8" s="5" customFormat="1" ht="12" x14ac:dyDescent="0.2">
      <c r="A30" s="4" t="s">
        <v>43</v>
      </c>
    </row>
    <row r="31" spans="1:8" s="5" customFormat="1" ht="12" x14ac:dyDescent="0.2">
      <c r="A31" s="4" t="s">
        <v>44</v>
      </c>
    </row>
    <row r="32" spans="1:8" s="5" customFormat="1" ht="12" x14ac:dyDescent="0.2">
      <c r="A32" s="4" t="s">
        <v>45</v>
      </c>
    </row>
    <row r="33" spans="1:8" x14ac:dyDescent="0.2">
      <c r="B33" s="8"/>
      <c r="C33" s="8"/>
      <c r="D33" s="8"/>
      <c r="E33" s="8"/>
      <c r="F33" s="8"/>
      <c r="G33" s="8"/>
    </row>
    <row r="34" spans="1:8" x14ac:dyDescent="0.2">
      <c r="A34" s="20" t="s">
        <v>25</v>
      </c>
      <c r="B34" s="21" t="s">
        <v>27</v>
      </c>
      <c r="C34" s="20"/>
      <c r="D34" s="21" t="s">
        <v>28</v>
      </c>
      <c r="E34" s="20"/>
      <c r="F34" s="21" t="s">
        <v>37</v>
      </c>
      <c r="G34" s="20"/>
    </row>
    <row r="35" spans="1:8" ht="25.5" x14ac:dyDescent="0.2">
      <c r="A35" s="20"/>
      <c r="B35" s="9" t="s">
        <v>35</v>
      </c>
      <c r="C35" s="10" t="s">
        <v>38</v>
      </c>
      <c r="D35" s="9" t="s">
        <v>35</v>
      </c>
      <c r="E35" s="10" t="s">
        <v>38</v>
      </c>
      <c r="F35" s="9" t="s">
        <v>35</v>
      </c>
      <c r="G35" s="10" t="s">
        <v>38</v>
      </c>
    </row>
    <row r="36" spans="1:8" ht="25.5" x14ac:dyDescent="0.2">
      <c r="A36" s="9" t="s">
        <v>26</v>
      </c>
      <c r="B36" s="17">
        <v>91880.4</v>
      </c>
      <c r="C36" s="17">
        <f>B36/1142243*1000</f>
        <v>80.44</v>
      </c>
      <c r="D36" s="17">
        <v>91880.4</v>
      </c>
      <c r="E36" s="17">
        <f>D36/1142243*1000</f>
        <v>80.44</v>
      </c>
      <c r="F36" s="17">
        <v>91880.4</v>
      </c>
      <c r="G36" s="17">
        <f>F36/1142243*1000</f>
        <v>80.44</v>
      </c>
    </row>
    <row r="37" spans="1:8" x14ac:dyDescent="0.2">
      <c r="H37" s="3" t="s">
        <v>46</v>
      </c>
    </row>
  </sheetData>
  <mergeCells count="15">
    <mergeCell ref="F1:H1"/>
    <mergeCell ref="F2:H2"/>
    <mergeCell ref="A34:A35"/>
    <mergeCell ref="B34:C34"/>
    <mergeCell ref="D34:E34"/>
    <mergeCell ref="F34:G34"/>
    <mergeCell ref="A9:A12"/>
    <mergeCell ref="B9:B12"/>
    <mergeCell ref="C9:D10"/>
    <mergeCell ref="E9:H9"/>
    <mergeCell ref="E10:F10"/>
    <mergeCell ref="G10:H10"/>
    <mergeCell ref="C11:D11"/>
    <mergeCell ref="E11:F11"/>
    <mergeCell ref="G11:H11"/>
  </mergeCells>
  <pageMargins left="0.47244094488188981" right="0.43307086614173229" top="1.1023622047244095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Косынкина И.Н.</dc:creator>
  <cp:lastModifiedBy>Храмкова Екатерина Вячеславовна</cp:lastModifiedBy>
  <cp:lastPrinted>2024-12-27T09:22:46Z</cp:lastPrinted>
  <dcterms:created xsi:type="dcterms:W3CDTF">2022-01-17T10:41:42Z</dcterms:created>
  <dcterms:modified xsi:type="dcterms:W3CDTF">2024-12-27T09:22:48Z</dcterms:modified>
</cp:coreProperties>
</file>