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8" i="1" l="1"/>
  <c r="C40" i="1" l="1"/>
  <c r="I38" i="1"/>
  <c r="I40" i="1" s="1"/>
  <c r="H38" i="1"/>
  <c r="H40" i="1" s="1"/>
  <c r="G38" i="1"/>
  <c r="G40" i="1" s="1"/>
  <c r="F38" i="1"/>
  <c r="F40" i="1" s="1"/>
  <c r="E38" i="1"/>
  <c r="E40" i="1" s="1"/>
  <c r="D38" i="1"/>
  <c r="D40" i="1" s="1"/>
  <c r="P30" i="1"/>
  <c r="O30" i="1"/>
  <c r="N30" i="1"/>
  <c r="M30" i="1"/>
  <c r="L30" i="1"/>
  <c r="K30" i="1"/>
  <c r="J30" i="1"/>
</calcChain>
</file>

<file path=xl/sharedStrings.xml><?xml version="1.0" encoding="utf-8"?>
<sst xmlns="http://schemas.openxmlformats.org/spreadsheetml/2006/main" count="58" uniqueCount="44">
  <si>
    <t>Количество посещений при оказании медицинской помощи в амбулаторных условиях на 2024 год</t>
  </si>
  <si>
    <t>Специальности</t>
  </si>
  <si>
    <t>№ строки</t>
  </si>
  <si>
    <t>за счет средств бюджетов субъектов Российской Федерации</t>
  </si>
  <si>
    <t>за счет средств обязательного медицинского страхования</t>
  </si>
  <si>
    <t>абсолютное кол-во посещений</t>
  </si>
  <si>
    <t>врачи</t>
  </si>
  <si>
    <t>средний мед. персонал</t>
  </si>
  <si>
    <t>штатные должности</t>
  </si>
  <si>
    <t>занятые должности</t>
  </si>
  <si>
    <t>физические лица</t>
  </si>
  <si>
    <t>А</t>
  </si>
  <si>
    <t>Кардиология и ревматология</t>
  </si>
  <si>
    <t>Педиатрия</t>
  </si>
  <si>
    <t>Терапия</t>
  </si>
  <si>
    <t>Эндокринология</t>
  </si>
  <si>
    <t>Аллергология и иммунология</t>
  </si>
  <si>
    <t>Неврология</t>
  </si>
  <si>
    <t>Инфекционные болезни</t>
  </si>
  <si>
    <t>Хирургия</t>
  </si>
  <si>
    <t>Урология</t>
  </si>
  <si>
    <t>Стоматология</t>
  </si>
  <si>
    <t>Акушерство и гинекология</t>
  </si>
  <si>
    <t>Онкология</t>
  </si>
  <si>
    <t>Оториноларингология</t>
  </si>
  <si>
    <t>Офтальмология</t>
  </si>
  <si>
    <t>Дерматология</t>
  </si>
  <si>
    <t>Медицинская реабилитация</t>
  </si>
  <si>
    <t>Гериатрия</t>
  </si>
  <si>
    <t>Прочие специальности</t>
  </si>
  <si>
    <t>Посещения центров здоровья</t>
  </si>
  <si>
    <t>Посещения к среднему медицинскому персоналу</t>
  </si>
  <si>
    <t>Итого</t>
  </si>
  <si>
    <t>по базовой программе ОМС</t>
  </si>
  <si>
    <t>Психиатрия</t>
  </si>
  <si>
    <t>Наркология</t>
  </si>
  <si>
    <t>Фтизиатрия</t>
  </si>
  <si>
    <t>Венерология</t>
  </si>
  <si>
    <t>Паллативная медицинская помощь</t>
  </si>
  <si>
    <t>Прочие</t>
  </si>
  <si>
    <t>Всего:</t>
  </si>
  <si>
    <t>"</t>
  </si>
  <si>
    <t xml:space="preserve">                  Приложение 9
к постановлению Правительства Брянской области 
от  23 декабря 2024 г.  №  710-п</t>
  </si>
  <si>
    <t xml:space="preserve">                 "Приложение 17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</si>
</sst>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abSelected="1" topLeftCell="B1" zoomScaleNormal="100" workbookViewId="0">
      <selection activeCell="M2" sqref="M2"/>
    </sheetView>
  </sheetViews>
  <sheetFormatPr defaultRowHeight="15" x14ac:dyDescent="0.25"/>
  <cols>
    <col min="1" max="1" width="32.85546875" style="1" customWidth="1"/>
    <col min="2" max="2" width="9.140625" style="1"/>
    <col min="3" max="3" width="11.5703125" style="1" customWidth="1"/>
    <col min="4" max="5" width="10.7109375" style="1" customWidth="1"/>
    <col min="6" max="6" width="12.28515625" style="1" customWidth="1"/>
    <col min="7" max="8" width="10.7109375" style="1" customWidth="1"/>
    <col min="9" max="9" width="9.140625" style="1"/>
    <col min="10" max="12" width="12.140625" style="1" customWidth="1"/>
    <col min="13" max="13" width="12.85546875" style="1" customWidth="1"/>
    <col min="14" max="15" width="12.140625" style="1" customWidth="1"/>
    <col min="16" max="16" width="11.42578125" style="1" customWidth="1"/>
  </cols>
  <sheetData>
    <row r="1" spans="1:16" ht="54" customHeight="1" x14ac:dyDescent="0.25">
      <c r="N1" s="12" t="s">
        <v>42</v>
      </c>
      <c r="O1" s="13"/>
      <c r="P1" s="14"/>
    </row>
    <row r="2" spans="1:16" ht="78" customHeight="1" x14ac:dyDescent="0.25">
      <c r="N2" s="15" t="s">
        <v>43</v>
      </c>
      <c r="O2" s="16"/>
      <c r="P2" s="17"/>
    </row>
    <row r="3" spans="1:16" x14ac:dyDescent="0.25">
      <c r="P3" s="2"/>
    </row>
    <row r="4" spans="1:16" ht="19.5" customHeight="1" x14ac:dyDescent="0.25">
      <c r="A4" s="20" t="s">
        <v>0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6" spans="1:16" x14ac:dyDescent="0.25">
      <c r="A6" s="18" t="s">
        <v>1</v>
      </c>
      <c r="B6" s="18" t="s">
        <v>2</v>
      </c>
      <c r="C6" s="18" t="s">
        <v>3</v>
      </c>
      <c r="D6" s="18"/>
      <c r="E6" s="18"/>
      <c r="F6" s="18"/>
      <c r="G6" s="18"/>
      <c r="H6" s="18"/>
      <c r="I6" s="18"/>
      <c r="J6" s="18" t="s">
        <v>4</v>
      </c>
      <c r="K6" s="18"/>
      <c r="L6" s="18"/>
      <c r="M6" s="18"/>
      <c r="N6" s="18"/>
      <c r="O6" s="18"/>
      <c r="P6" s="18"/>
    </row>
    <row r="7" spans="1:16" x14ac:dyDescent="0.25">
      <c r="A7" s="18"/>
      <c r="B7" s="18"/>
      <c r="C7" s="18" t="s">
        <v>5</v>
      </c>
      <c r="D7" s="18" t="s">
        <v>6</v>
      </c>
      <c r="E7" s="18"/>
      <c r="F7" s="18"/>
      <c r="G7" s="18" t="s">
        <v>7</v>
      </c>
      <c r="H7" s="18"/>
      <c r="I7" s="18"/>
      <c r="J7" s="18" t="s">
        <v>5</v>
      </c>
      <c r="K7" s="18" t="s">
        <v>6</v>
      </c>
      <c r="L7" s="18"/>
      <c r="M7" s="18"/>
      <c r="N7" s="18" t="s">
        <v>7</v>
      </c>
      <c r="O7" s="18"/>
      <c r="P7" s="18"/>
    </row>
    <row r="8" spans="1:16" ht="30" x14ac:dyDescent="0.25">
      <c r="A8" s="18"/>
      <c r="B8" s="18"/>
      <c r="C8" s="18"/>
      <c r="D8" s="3" t="s">
        <v>8</v>
      </c>
      <c r="E8" s="3" t="s">
        <v>9</v>
      </c>
      <c r="F8" s="3" t="s">
        <v>10</v>
      </c>
      <c r="G8" s="3" t="s">
        <v>8</v>
      </c>
      <c r="H8" s="3" t="s">
        <v>9</v>
      </c>
      <c r="I8" s="3" t="s">
        <v>10</v>
      </c>
      <c r="J8" s="18"/>
      <c r="K8" s="3" t="s">
        <v>8</v>
      </c>
      <c r="L8" s="3" t="s">
        <v>9</v>
      </c>
      <c r="M8" s="3" t="s">
        <v>10</v>
      </c>
      <c r="N8" s="3" t="s">
        <v>8</v>
      </c>
      <c r="O8" s="3" t="s">
        <v>9</v>
      </c>
      <c r="P8" s="3" t="s">
        <v>10</v>
      </c>
    </row>
    <row r="9" spans="1:16" x14ac:dyDescent="0.25">
      <c r="A9" s="3" t="s">
        <v>11</v>
      </c>
      <c r="B9" s="3">
        <v>1</v>
      </c>
      <c r="C9" s="3">
        <v>2</v>
      </c>
      <c r="D9" s="3">
        <v>3</v>
      </c>
      <c r="E9" s="3">
        <v>4</v>
      </c>
      <c r="F9" s="3">
        <v>5</v>
      </c>
      <c r="G9" s="3">
        <v>6</v>
      </c>
      <c r="H9" s="3">
        <v>7</v>
      </c>
      <c r="I9" s="3">
        <v>8</v>
      </c>
      <c r="J9" s="3">
        <v>9</v>
      </c>
      <c r="K9" s="3">
        <v>10</v>
      </c>
      <c r="L9" s="3">
        <v>11</v>
      </c>
      <c r="M9" s="3">
        <v>12</v>
      </c>
      <c r="N9" s="3">
        <v>13</v>
      </c>
      <c r="O9" s="3">
        <v>14</v>
      </c>
      <c r="P9" s="3">
        <v>15</v>
      </c>
    </row>
    <row r="10" spans="1:16" x14ac:dyDescent="0.25">
      <c r="A10" s="4" t="s">
        <v>12</v>
      </c>
      <c r="B10" s="3">
        <v>1</v>
      </c>
      <c r="C10" s="4"/>
      <c r="D10" s="4"/>
      <c r="E10" s="4"/>
      <c r="F10" s="4"/>
      <c r="G10" s="4"/>
      <c r="H10" s="4"/>
      <c r="I10" s="4"/>
      <c r="J10" s="4">
        <v>145751</v>
      </c>
      <c r="K10" s="4">
        <v>59</v>
      </c>
      <c r="L10" s="4">
        <v>50.25</v>
      </c>
      <c r="M10" s="4">
        <v>35</v>
      </c>
      <c r="N10" s="4">
        <v>43.75</v>
      </c>
      <c r="O10" s="4">
        <v>38.75</v>
      </c>
      <c r="P10" s="4">
        <v>27</v>
      </c>
    </row>
    <row r="11" spans="1:16" x14ac:dyDescent="0.25">
      <c r="A11" s="4" t="s">
        <v>13</v>
      </c>
      <c r="B11" s="3">
        <v>2</v>
      </c>
      <c r="C11" s="4"/>
      <c r="D11" s="4"/>
      <c r="E11" s="4"/>
      <c r="F11" s="4"/>
      <c r="G11" s="4"/>
      <c r="H11" s="4"/>
      <c r="I11" s="4"/>
      <c r="J11" s="4">
        <v>2058275</v>
      </c>
      <c r="K11" s="4">
        <v>327</v>
      </c>
      <c r="L11" s="4">
        <v>293.25</v>
      </c>
      <c r="M11" s="4">
        <v>225</v>
      </c>
      <c r="N11" s="4">
        <v>476.25</v>
      </c>
      <c r="O11" s="4">
        <v>404.25</v>
      </c>
      <c r="P11" s="4">
        <v>335</v>
      </c>
    </row>
    <row r="12" spans="1:16" x14ac:dyDescent="0.25">
      <c r="A12" s="4" t="s">
        <v>14</v>
      </c>
      <c r="B12" s="3">
        <v>3</v>
      </c>
      <c r="C12" s="4"/>
      <c r="D12" s="4"/>
      <c r="E12" s="4"/>
      <c r="F12" s="4"/>
      <c r="G12" s="4"/>
      <c r="H12" s="4"/>
      <c r="I12" s="4"/>
      <c r="J12" s="4">
        <v>2467961</v>
      </c>
      <c r="K12" s="4">
        <v>506.25</v>
      </c>
      <c r="L12" s="4">
        <v>467.5</v>
      </c>
      <c r="M12" s="4">
        <v>318</v>
      </c>
      <c r="N12" s="4">
        <v>367</v>
      </c>
      <c r="O12" s="4">
        <v>353</v>
      </c>
      <c r="P12" s="4">
        <v>304</v>
      </c>
    </row>
    <row r="13" spans="1:16" x14ac:dyDescent="0.25">
      <c r="A13" s="4" t="s">
        <v>15</v>
      </c>
      <c r="B13" s="3">
        <v>4</v>
      </c>
      <c r="C13" s="4"/>
      <c r="D13" s="4"/>
      <c r="E13" s="4"/>
      <c r="F13" s="4"/>
      <c r="G13" s="4"/>
      <c r="H13" s="4"/>
      <c r="I13" s="4"/>
      <c r="J13" s="4">
        <v>402575</v>
      </c>
      <c r="K13" s="4">
        <v>91</v>
      </c>
      <c r="L13" s="4">
        <v>83.75</v>
      </c>
      <c r="M13" s="4">
        <v>70</v>
      </c>
      <c r="N13" s="4">
        <v>77</v>
      </c>
      <c r="O13" s="4">
        <v>75.25</v>
      </c>
      <c r="P13" s="4">
        <v>64</v>
      </c>
    </row>
    <row r="14" spans="1:16" x14ac:dyDescent="0.25">
      <c r="A14" s="4" t="s">
        <v>16</v>
      </c>
      <c r="B14" s="3">
        <v>5</v>
      </c>
      <c r="C14" s="4"/>
      <c r="D14" s="4"/>
      <c r="E14" s="4"/>
      <c r="F14" s="4"/>
      <c r="G14" s="4"/>
      <c r="H14" s="4"/>
      <c r="I14" s="4"/>
      <c r="J14" s="4">
        <v>30537</v>
      </c>
      <c r="K14" s="4">
        <v>14</v>
      </c>
      <c r="L14" s="4">
        <v>10.75</v>
      </c>
      <c r="M14" s="4">
        <v>8</v>
      </c>
      <c r="N14" s="4">
        <v>12</v>
      </c>
      <c r="O14" s="4">
        <v>10.5</v>
      </c>
      <c r="P14" s="4">
        <v>8</v>
      </c>
    </row>
    <row r="15" spans="1:16" x14ac:dyDescent="0.25">
      <c r="A15" s="4" t="s">
        <v>17</v>
      </c>
      <c r="B15" s="3">
        <v>6</v>
      </c>
      <c r="C15" s="4"/>
      <c r="D15" s="4"/>
      <c r="E15" s="4"/>
      <c r="F15" s="4"/>
      <c r="G15" s="4"/>
      <c r="H15" s="4"/>
      <c r="I15" s="4"/>
      <c r="J15" s="4">
        <v>320525</v>
      </c>
      <c r="K15" s="4">
        <v>107.75</v>
      </c>
      <c r="L15" s="4">
        <v>102.75</v>
      </c>
      <c r="M15" s="4">
        <v>75</v>
      </c>
      <c r="N15" s="4">
        <v>77.5</v>
      </c>
      <c r="O15" s="4">
        <v>70.5</v>
      </c>
      <c r="P15" s="4">
        <v>63</v>
      </c>
    </row>
    <row r="16" spans="1:16" x14ac:dyDescent="0.25">
      <c r="A16" s="4" t="s">
        <v>18</v>
      </c>
      <c r="B16" s="3">
        <v>7</v>
      </c>
      <c r="C16" s="4"/>
      <c r="D16" s="4"/>
      <c r="E16" s="4"/>
      <c r="F16" s="4"/>
      <c r="G16" s="4"/>
      <c r="H16" s="4"/>
      <c r="I16" s="4"/>
      <c r="J16" s="4">
        <v>74370</v>
      </c>
      <c r="K16" s="4">
        <v>30</v>
      </c>
      <c r="L16" s="4">
        <v>21</v>
      </c>
      <c r="M16" s="4">
        <v>14</v>
      </c>
      <c r="N16" s="4">
        <v>30</v>
      </c>
      <c r="O16" s="4">
        <v>27.75</v>
      </c>
      <c r="P16" s="4">
        <v>23</v>
      </c>
    </row>
    <row r="17" spans="1:16" x14ac:dyDescent="0.25">
      <c r="A17" s="4" t="s">
        <v>19</v>
      </c>
      <c r="B17" s="3">
        <v>8</v>
      </c>
      <c r="C17" s="4"/>
      <c r="D17" s="4"/>
      <c r="E17" s="4"/>
      <c r="F17" s="4"/>
      <c r="G17" s="4"/>
      <c r="H17" s="4"/>
      <c r="I17" s="4"/>
      <c r="J17" s="4">
        <v>330570</v>
      </c>
      <c r="K17" s="4">
        <v>94.5</v>
      </c>
      <c r="L17" s="4">
        <v>85.5</v>
      </c>
      <c r="M17" s="4">
        <v>59</v>
      </c>
      <c r="N17" s="4">
        <v>82</v>
      </c>
      <c r="O17" s="4">
        <v>76.75</v>
      </c>
      <c r="P17" s="4">
        <v>64</v>
      </c>
    </row>
    <row r="18" spans="1:16" x14ac:dyDescent="0.25">
      <c r="A18" s="4" t="s">
        <v>20</v>
      </c>
      <c r="B18" s="3">
        <v>9</v>
      </c>
      <c r="C18" s="4"/>
      <c r="D18" s="4"/>
      <c r="E18" s="4"/>
      <c r="F18" s="4"/>
      <c r="G18" s="4"/>
      <c r="H18" s="4"/>
      <c r="I18" s="4"/>
      <c r="J18" s="4">
        <v>127070</v>
      </c>
      <c r="K18" s="4">
        <v>36</v>
      </c>
      <c r="L18" s="4">
        <v>27.75</v>
      </c>
      <c r="M18" s="4">
        <v>21</v>
      </c>
      <c r="N18" s="4">
        <v>20</v>
      </c>
      <c r="O18" s="4">
        <v>14</v>
      </c>
      <c r="P18" s="4">
        <v>12</v>
      </c>
    </row>
    <row r="19" spans="1:16" x14ac:dyDescent="0.25">
      <c r="A19" s="4" t="s">
        <v>21</v>
      </c>
      <c r="B19" s="3">
        <v>10</v>
      </c>
      <c r="C19" s="4"/>
      <c r="D19" s="4"/>
      <c r="E19" s="4"/>
      <c r="F19" s="4"/>
      <c r="G19" s="4"/>
      <c r="H19" s="4"/>
      <c r="I19" s="4"/>
      <c r="J19" s="4">
        <v>971873</v>
      </c>
      <c r="K19" s="4">
        <v>414</v>
      </c>
      <c r="L19" s="4">
        <v>391.75</v>
      </c>
      <c r="M19" s="4">
        <v>303</v>
      </c>
      <c r="N19" s="4">
        <v>371</v>
      </c>
      <c r="O19" s="4">
        <v>358.5</v>
      </c>
      <c r="P19" s="4">
        <v>285</v>
      </c>
    </row>
    <row r="20" spans="1:16" x14ac:dyDescent="0.25">
      <c r="A20" s="4" t="s">
        <v>22</v>
      </c>
      <c r="B20" s="3">
        <v>11</v>
      </c>
      <c r="C20" s="4"/>
      <c r="D20" s="4"/>
      <c r="E20" s="4"/>
      <c r="F20" s="4"/>
      <c r="G20" s="4"/>
      <c r="H20" s="4"/>
      <c r="I20" s="4"/>
      <c r="J20" s="4">
        <v>575142</v>
      </c>
      <c r="K20" s="4">
        <v>156.75</v>
      </c>
      <c r="L20" s="4">
        <v>143.5</v>
      </c>
      <c r="M20" s="4">
        <v>116</v>
      </c>
      <c r="N20" s="4">
        <v>180</v>
      </c>
      <c r="O20" s="4">
        <v>162.25</v>
      </c>
      <c r="P20" s="4">
        <v>148</v>
      </c>
    </row>
    <row r="21" spans="1:16" x14ac:dyDescent="0.25">
      <c r="A21" s="4" t="s">
        <v>23</v>
      </c>
      <c r="B21" s="3">
        <v>12</v>
      </c>
      <c r="C21" s="4"/>
      <c r="D21" s="4"/>
      <c r="E21" s="4"/>
      <c r="F21" s="4"/>
      <c r="G21" s="4"/>
      <c r="H21" s="4"/>
      <c r="I21" s="4"/>
      <c r="J21" s="4">
        <v>260755</v>
      </c>
      <c r="K21" s="4">
        <v>75</v>
      </c>
      <c r="L21" s="4">
        <v>70</v>
      </c>
      <c r="M21" s="4">
        <v>33</v>
      </c>
      <c r="N21" s="4">
        <v>60.25</v>
      </c>
      <c r="O21" s="4">
        <v>57.25</v>
      </c>
      <c r="P21" s="4">
        <v>41</v>
      </c>
    </row>
    <row r="22" spans="1:16" x14ac:dyDescent="0.25">
      <c r="A22" s="4" t="s">
        <v>24</v>
      </c>
      <c r="B22" s="3">
        <v>13</v>
      </c>
      <c r="C22" s="4"/>
      <c r="D22" s="4"/>
      <c r="E22" s="4"/>
      <c r="F22" s="4"/>
      <c r="G22" s="4"/>
      <c r="H22" s="4"/>
      <c r="I22" s="4"/>
      <c r="J22" s="4">
        <v>211298</v>
      </c>
      <c r="K22" s="4">
        <v>74.25</v>
      </c>
      <c r="L22" s="4">
        <v>62.5</v>
      </c>
      <c r="M22" s="4">
        <v>41</v>
      </c>
      <c r="N22" s="4">
        <v>59.5</v>
      </c>
      <c r="O22" s="4">
        <v>52.5</v>
      </c>
      <c r="P22" s="4">
        <v>41</v>
      </c>
    </row>
    <row r="23" spans="1:16" x14ac:dyDescent="0.25">
      <c r="A23" s="4" t="s">
        <v>25</v>
      </c>
      <c r="B23" s="3">
        <v>14</v>
      </c>
      <c r="C23" s="4"/>
      <c r="D23" s="4"/>
      <c r="E23" s="4"/>
      <c r="F23" s="4"/>
      <c r="G23" s="4"/>
      <c r="H23" s="4"/>
      <c r="I23" s="4"/>
      <c r="J23" s="4">
        <v>336350</v>
      </c>
      <c r="K23" s="4">
        <v>92.25</v>
      </c>
      <c r="L23" s="4">
        <v>76.25</v>
      </c>
      <c r="M23" s="4">
        <v>53</v>
      </c>
      <c r="N23" s="4">
        <v>77.5</v>
      </c>
      <c r="O23" s="4">
        <v>72.5</v>
      </c>
      <c r="P23" s="4">
        <v>58</v>
      </c>
    </row>
    <row r="24" spans="1:16" x14ac:dyDescent="0.25">
      <c r="A24" s="5" t="s">
        <v>26</v>
      </c>
      <c r="B24" s="3">
        <v>15</v>
      </c>
      <c r="C24" s="4"/>
      <c r="D24" s="4"/>
      <c r="E24" s="4"/>
      <c r="F24" s="4"/>
      <c r="G24" s="4"/>
      <c r="H24" s="4"/>
      <c r="I24" s="4"/>
      <c r="J24" s="4">
        <v>234685</v>
      </c>
      <c r="K24" s="4">
        <v>55.5</v>
      </c>
      <c r="L24" s="4">
        <v>53.5</v>
      </c>
      <c r="M24" s="4">
        <v>45</v>
      </c>
      <c r="N24" s="4">
        <v>47</v>
      </c>
      <c r="O24" s="4">
        <v>44.5</v>
      </c>
      <c r="P24" s="4">
        <v>41</v>
      </c>
    </row>
    <row r="25" spans="1:16" x14ac:dyDescent="0.25">
      <c r="A25" s="4" t="s">
        <v>27</v>
      </c>
      <c r="B25" s="3">
        <v>16</v>
      </c>
      <c r="C25" s="4"/>
      <c r="D25" s="4"/>
      <c r="E25" s="4"/>
      <c r="F25" s="4"/>
      <c r="G25" s="4"/>
      <c r="H25" s="4"/>
      <c r="I25" s="4"/>
      <c r="J25" s="4">
        <v>3300</v>
      </c>
      <c r="K25" s="4">
        <v>6.5</v>
      </c>
      <c r="L25" s="4">
        <v>6</v>
      </c>
      <c r="M25" s="4">
        <v>5</v>
      </c>
      <c r="N25" s="4">
        <v>17.5</v>
      </c>
      <c r="O25" s="4">
        <v>14.5</v>
      </c>
      <c r="P25" s="4">
        <v>15</v>
      </c>
    </row>
    <row r="26" spans="1:16" x14ac:dyDescent="0.25">
      <c r="A26" s="4" t="s">
        <v>28</v>
      </c>
      <c r="B26" s="3">
        <v>17</v>
      </c>
      <c r="C26" s="4"/>
      <c r="D26" s="4"/>
      <c r="E26" s="4"/>
      <c r="F26" s="4"/>
      <c r="G26" s="4"/>
      <c r="H26" s="4"/>
      <c r="I26" s="4"/>
      <c r="J26" s="4">
        <v>7417</v>
      </c>
      <c r="K26" s="4">
        <v>11.25</v>
      </c>
      <c r="L26" s="4">
        <v>7</v>
      </c>
      <c r="M26" s="4">
        <v>4</v>
      </c>
      <c r="N26" s="4">
        <v>7.25</v>
      </c>
      <c r="O26" s="4">
        <v>4.75</v>
      </c>
      <c r="P26" s="4">
        <v>3</v>
      </c>
    </row>
    <row r="27" spans="1:16" x14ac:dyDescent="0.25">
      <c r="A27" s="4" t="s">
        <v>29</v>
      </c>
      <c r="B27" s="3">
        <v>18</v>
      </c>
      <c r="C27" s="4"/>
      <c r="D27" s="4"/>
      <c r="E27" s="4"/>
      <c r="F27" s="4"/>
      <c r="G27" s="4"/>
      <c r="H27" s="4"/>
      <c r="I27" s="4"/>
      <c r="J27" s="4">
        <v>347215</v>
      </c>
      <c r="K27" s="4">
        <v>128.25</v>
      </c>
      <c r="L27" s="4">
        <v>109.25</v>
      </c>
      <c r="M27" s="4">
        <v>78</v>
      </c>
      <c r="N27" s="4">
        <v>121.25</v>
      </c>
      <c r="O27" s="4">
        <v>111</v>
      </c>
      <c r="P27" s="4">
        <v>86</v>
      </c>
    </row>
    <row r="28" spans="1:16" x14ac:dyDescent="0.25">
      <c r="A28" s="4" t="s">
        <v>30</v>
      </c>
      <c r="B28" s="3">
        <v>19</v>
      </c>
      <c r="C28" s="4"/>
      <c r="D28" s="4"/>
      <c r="E28" s="4"/>
      <c r="F28" s="4"/>
      <c r="G28" s="4"/>
      <c r="H28" s="4"/>
      <c r="I28" s="4"/>
      <c r="J28" s="4">
        <v>11947</v>
      </c>
      <c r="K28" s="4"/>
      <c r="L28" s="4"/>
      <c r="M28" s="4"/>
      <c r="N28" s="4"/>
      <c r="O28" s="4"/>
      <c r="P28" s="4"/>
    </row>
    <row r="29" spans="1:16" ht="30" x14ac:dyDescent="0.25">
      <c r="A29" s="4" t="s">
        <v>31</v>
      </c>
      <c r="B29" s="3">
        <v>20</v>
      </c>
      <c r="C29" s="4"/>
      <c r="D29" s="4"/>
      <c r="E29" s="4"/>
      <c r="F29" s="4"/>
      <c r="G29" s="4"/>
      <c r="H29" s="4"/>
      <c r="I29" s="4"/>
      <c r="J29" s="6">
        <v>145526</v>
      </c>
      <c r="K29" s="4"/>
      <c r="L29" s="4"/>
      <c r="M29" s="4"/>
      <c r="N29" s="4"/>
      <c r="O29" s="4"/>
      <c r="P29" s="4"/>
    </row>
    <row r="30" spans="1:16" x14ac:dyDescent="0.25">
      <c r="A30" s="7" t="s">
        <v>32</v>
      </c>
      <c r="B30" s="18">
        <v>21</v>
      </c>
      <c r="C30" s="19"/>
      <c r="D30" s="19"/>
      <c r="E30" s="19"/>
      <c r="F30" s="19"/>
      <c r="G30" s="19"/>
      <c r="H30" s="19"/>
      <c r="I30" s="19"/>
      <c r="J30" s="6">
        <f>SUM(J10:J29)</f>
        <v>9063142</v>
      </c>
      <c r="K30" s="8">
        <f>SUM(K10:K29)</f>
        <v>2279.25</v>
      </c>
      <c r="L30" s="8">
        <f t="shared" ref="L30:P30" si="0">SUM(L10:L29)</f>
        <v>2062.25</v>
      </c>
      <c r="M30" s="9">
        <f t="shared" si="0"/>
        <v>1503</v>
      </c>
      <c r="N30" s="8">
        <f t="shared" si="0"/>
        <v>2126.75</v>
      </c>
      <c r="O30" s="8">
        <f t="shared" si="0"/>
        <v>1948.5</v>
      </c>
      <c r="P30" s="9">
        <f t="shared" si="0"/>
        <v>1618</v>
      </c>
    </row>
    <row r="31" spans="1:16" x14ac:dyDescent="0.25">
      <c r="A31" s="7" t="s">
        <v>33</v>
      </c>
      <c r="B31" s="18"/>
      <c r="C31" s="19"/>
      <c r="D31" s="19"/>
      <c r="E31" s="19"/>
      <c r="F31" s="19"/>
      <c r="G31" s="19"/>
      <c r="H31" s="19"/>
      <c r="I31" s="19"/>
      <c r="J31" s="6">
        <v>9063142</v>
      </c>
      <c r="K31" s="4">
        <v>2279.25</v>
      </c>
      <c r="L31" s="4">
        <v>2062.25</v>
      </c>
      <c r="M31" s="4">
        <v>1503</v>
      </c>
      <c r="N31" s="4">
        <v>2126.75</v>
      </c>
      <c r="O31" s="4">
        <v>1948.5</v>
      </c>
      <c r="P31" s="4">
        <v>1618</v>
      </c>
    </row>
    <row r="32" spans="1:16" x14ac:dyDescent="0.25">
      <c r="A32" s="5" t="s">
        <v>34</v>
      </c>
      <c r="B32" s="3">
        <v>22</v>
      </c>
      <c r="C32" s="4">
        <v>217067</v>
      </c>
      <c r="D32" s="8">
        <v>74.5</v>
      </c>
      <c r="E32" s="8">
        <v>73.5</v>
      </c>
      <c r="F32" s="4">
        <v>42</v>
      </c>
      <c r="G32" s="10">
        <v>78</v>
      </c>
      <c r="H32" s="10">
        <v>75</v>
      </c>
      <c r="I32" s="11">
        <v>59</v>
      </c>
      <c r="J32" s="4"/>
      <c r="K32" s="4"/>
      <c r="L32" s="4"/>
      <c r="M32" s="4"/>
      <c r="N32" s="4"/>
      <c r="O32" s="4"/>
      <c r="P32" s="4"/>
    </row>
    <row r="33" spans="1:16" x14ac:dyDescent="0.25">
      <c r="A33" s="5" t="s">
        <v>35</v>
      </c>
      <c r="B33" s="3">
        <v>23</v>
      </c>
      <c r="C33" s="4">
        <v>126024</v>
      </c>
      <c r="D33" s="8">
        <v>53</v>
      </c>
      <c r="E33" s="8">
        <v>50.5</v>
      </c>
      <c r="F33" s="4">
        <v>26</v>
      </c>
      <c r="G33" s="10">
        <v>47.25</v>
      </c>
      <c r="H33" s="10">
        <v>46.75</v>
      </c>
      <c r="I33" s="11">
        <v>40</v>
      </c>
      <c r="J33" s="4"/>
      <c r="K33" s="4"/>
      <c r="L33" s="4"/>
      <c r="M33" s="4"/>
      <c r="N33" s="4"/>
      <c r="O33" s="4"/>
      <c r="P33" s="4"/>
    </row>
    <row r="34" spans="1:16" x14ac:dyDescent="0.25">
      <c r="A34" s="5" t="s">
        <v>36</v>
      </c>
      <c r="B34" s="3">
        <v>24</v>
      </c>
      <c r="C34" s="4">
        <v>142781</v>
      </c>
      <c r="D34" s="8">
        <v>56</v>
      </c>
      <c r="E34" s="8">
        <v>53.75</v>
      </c>
      <c r="F34" s="4">
        <v>25</v>
      </c>
      <c r="G34" s="10">
        <v>79</v>
      </c>
      <c r="H34" s="10">
        <v>67</v>
      </c>
      <c r="I34" s="11">
        <v>43</v>
      </c>
      <c r="J34" s="4"/>
      <c r="K34" s="4"/>
      <c r="L34" s="4"/>
      <c r="M34" s="4"/>
      <c r="N34" s="4"/>
      <c r="O34" s="4"/>
      <c r="P34" s="4"/>
    </row>
    <row r="35" spans="1:16" x14ac:dyDescent="0.25">
      <c r="A35" s="5" t="s">
        <v>37</v>
      </c>
      <c r="B35" s="3">
        <v>25</v>
      </c>
      <c r="C35" s="4">
        <v>55836</v>
      </c>
      <c r="D35" s="8">
        <v>11</v>
      </c>
      <c r="E35" s="8">
        <v>9.5</v>
      </c>
      <c r="F35" s="4">
        <v>7</v>
      </c>
      <c r="G35" s="8">
        <v>23</v>
      </c>
      <c r="H35" s="8">
        <v>22.75</v>
      </c>
      <c r="I35" s="4">
        <v>21</v>
      </c>
      <c r="J35" s="4"/>
      <c r="K35" s="4"/>
      <c r="L35" s="4"/>
      <c r="M35" s="4"/>
      <c r="N35" s="4"/>
      <c r="O35" s="4"/>
      <c r="P35" s="4"/>
    </row>
    <row r="36" spans="1:16" ht="30" x14ac:dyDescent="0.25">
      <c r="A36" s="5" t="s">
        <v>38</v>
      </c>
      <c r="B36" s="3">
        <v>26</v>
      </c>
      <c r="C36" s="4">
        <v>35136</v>
      </c>
      <c r="D36" s="8">
        <v>17.75</v>
      </c>
      <c r="E36" s="8">
        <v>15</v>
      </c>
      <c r="F36" s="4">
        <v>1</v>
      </c>
      <c r="G36" s="8">
        <v>15</v>
      </c>
      <c r="H36" s="8">
        <v>9.5</v>
      </c>
      <c r="I36" s="4">
        <v>2</v>
      </c>
      <c r="J36" s="4"/>
      <c r="K36" s="4"/>
      <c r="L36" s="4"/>
      <c r="M36" s="4"/>
      <c r="N36" s="4"/>
      <c r="O36" s="4"/>
      <c r="P36" s="4"/>
    </row>
    <row r="37" spans="1:16" x14ac:dyDescent="0.25">
      <c r="A37" s="5" t="s">
        <v>39</v>
      </c>
      <c r="B37" s="3">
        <v>27</v>
      </c>
      <c r="C37" s="11">
        <v>119756</v>
      </c>
      <c r="D37" s="8">
        <v>95.75</v>
      </c>
      <c r="E37" s="8">
        <v>77.5</v>
      </c>
      <c r="F37" s="4">
        <v>46</v>
      </c>
      <c r="G37" s="8">
        <v>85</v>
      </c>
      <c r="H37" s="8">
        <v>68</v>
      </c>
      <c r="I37" s="4">
        <v>42</v>
      </c>
      <c r="J37" s="4"/>
      <c r="K37" s="4"/>
      <c r="L37" s="4"/>
      <c r="M37" s="4"/>
      <c r="N37" s="4"/>
      <c r="O37" s="4"/>
      <c r="P37" s="4"/>
    </row>
    <row r="38" spans="1:16" x14ac:dyDescent="0.25">
      <c r="A38" s="7" t="s">
        <v>32</v>
      </c>
      <c r="B38" s="18">
        <v>28</v>
      </c>
      <c r="C38" s="19">
        <f>C37+C36+C35+C34+C33+C32</f>
        <v>696600</v>
      </c>
      <c r="D38" s="21">
        <f>SUM(D32:D37)</f>
        <v>308</v>
      </c>
      <c r="E38" s="21">
        <f t="shared" ref="E38:I38" si="1">SUM(E32:E37)</f>
        <v>279.75</v>
      </c>
      <c r="F38" s="22">
        <f t="shared" si="1"/>
        <v>147</v>
      </c>
      <c r="G38" s="21">
        <f t="shared" si="1"/>
        <v>327.25</v>
      </c>
      <c r="H38" s="21">
        <f t="shared" si="1"/>
        <v>289</v>
      </c>
      <c r="I38" s="22">
        <f t="shared" si="1"/>
        <v>207</v>
      </c>
      <c r="J38" s="19"/>
      <c r="K38" s="19"/>
      <c r="L38" s="19"/>
      <c r="M38" s="19"/>
      <c r="N38" s="19"/>
      <c r="O38" s="19"/>
      <c r="P38" s="19"/>
    </row>
    <row r="39" spans="1:16" ht="30" x14ac:dyDescent="0.25">
      <c r="A39" s="7" t="s">
        <v>3</v>
      </c>
      <c r="B39" s="18"/>
      <c r="C39" s="19"/>
      <c r="D39" s="21"/>
      <c r="E39" s="21"/>
      <c r="F39" s="22"/>
      <c r="G39" s="21"/>
      <c r="H39" s="21"/>
      <c r="I39" s="22"/>
      <c r="J39" s="19"/>
      <c r="K39" s="19"/>
      <c r="L39" s="19"/>
      <c r="M39" s="19"/>
      <c r="N39" s="19"/>
      <c r="O39" s="19"/>
      <c r="P39" s="19"/>
    </row>
    <row r="40" spans="1:16" x14ac:dyDescent="0.25">
      <c r="A40" s="3" t="s">
        <v>40</v>
      </c>
      <c r="B40" s="3">
        <v>29</v>
      </c>
      <c r="C40" s="4">
        <f>C38</f>
        <v>696600</v>
      </c>
      <c r="D40" s="8">
        <f t="shared" ref="D40:I40" si="2">D38</f>
        <v>308</v>
      </c>
      <c r="E40" s="4">
        <f t="shared" si="2"/>
        <v>279.75</v>
      </c>
      <c r="F40" s="4">
        <f t="shared" si="2"/>
        <v>147</v>
      </c>
      <c r="G40" s="8">
        <f t="shared" si="2"/>
        <v>327.25</v>
      </c>
      <c r="H40" s="8">
        <f t="shared" si="2"/>
        <v>289</v>
      </c>
      <c r="I40" s="4">
        <f t="shared" si="2"/>
        <v>207</v>
      </c>
      <c r="J40" s="4"/>
      <c r="K40" s="4"/>
      <c r="L40" s="4"/>
      <c r="M40" s="4"/>
      <c r="N40" s="4"/>
      <c r="O40" s="4"/>
      <c r="P40" s="4"/>
    </row>
    <row r="41" spans="1:16" x14ac:dyDescent="0.25">
      <c r="P41" s="2" t="s">
        <v>41</v>
      </c>
    </row>
    <row r="42" spans="1:16" ht="15" customHeight="1" x14ac:dyDescent="0.25"/>
  </sheetData>
  <mergeCells count="36">
    <mergeCell ref="B30:B31"/>
    <mergeCell ref="C30:C31"/>
    <mergeCell ref="D30:D31"/>
    <mergeCell ref="E30:E31"/>
    <mergeCell ref="F30:F31"/>
    <mergeCell ref="N38:N39"/>
    <mergeCell ref="O38:O39"/>
    <mergeCell ref="P38:P39"/>
    <mergeCell ref="M38:M39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N1:P1"/>
    <mergeCell ref="N2:P2"/>
    <mergeCell ref="N7:P7"/>
    <mergeCell ref="G30:G31"/>
    <mergeCell ref="H30:H31"/>
    <mergeCell ref="I30:I31"/>
    <mergeCell ref="A4:P4"/>
    <mergeCell ref="A6:A8"/>
    <mergeCell ref="B6:B8"/>
    <mergeCell ref="C6:I6"/>
    <mergeCell ref="J6:P6"/>
    <mergeCell ref="C7:C8"/>
    <mergeCell ref="D7:F7"/>
    <mergeCell ref="G7:I7"/>
    <mergeCell ref="J7:J8"/>
    <mergeCell ref="K7:M7"/>
  </mergeCells>
  <pageMargins left="0.19685039370078741" right="0.19685039370078741" top="1.3779527559055118" bottom="0.19685039370078741" header="0.31496062992125984" footer="0.19685039370078741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user34</dc:creator>
  <cp:lastModifiedBy>Храмкова Екатерина Вячеславовна</cp:lastModifiedBy>
  <cp:lastPrinted>2024-12-27T09:20:38Z</cp:lastPrinted>
  <dcterms:created xsi:type="dcterms:W3CDTF">2024-03-19T09:39:24Z</dcterms:created>
  <dcterms:modified xsi:type="dcterms:W3CDTF">2024-12-27T09:20:40Z</dcterms:modified>
</cp:coreProperties>
</file>