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4400" windowHeight="12855"/>
  </bookViews>
  <sheets>
    <sheet name="Sheet1" sheetId="1" r:id="rId1"/>
  </sheets>
  <calcPr calcId="14562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1" i="1" l="1"/>
  <c r="F21" i="1"/>
  <c r="D21" i="1"/>
  <c r="H16" i="1" l="1"/>
  <c r="F16" i="1"/>
  <c r="D16" i="1"/>
  <c r="E19" i="1" l="1"/>
  <c r="G19" i="1"/>
  <c r="C19" i="1"/>
  <c r="H19" i="1"/>
  <c r="F19" i="1"/>
  <c r="D19" i="1" l="1"/>
  <c r="C15" i="1" l="1"/>
  <c r="D15" i="1" l="1"/>
  <c r="H15" i="1"/>
  <c r="G15" i="1"/>
  <c r="F15" i="1"/>
  <c r="E15" i="1"/>
</calcChain>
</file>

<file path=xl/sharedStrings.xml><?xml version="1.0" encoding="utf-8"?>
<sst xmlns="http://schemas.openxmlformats.org/spreadsheetml/2006/main" count="68" uniqueCount="49">
  <si>
    <r>
      <rPr>
        <sz val="10"/>
        <rFont val="Times New Roman"/>
        <family val="1"/>
        <charset val="204"/>
      </rPr>
      <t>1</t>
    </r>
  </si>
  <si>
    <r>
      <rPr>
        <sz val="10"/>
        <rFont val="Times New Roman"/>
        <family val="1"/>
        <charset val="204"/>
      </rPr>
      <t>2</t>
    </r>
  </si>
  <si>
    <r>
      <rPr>
        <sz val="10"/>
        <rFont val="Times New Roman"/>
        <family val="1"/>
        <charset val="204"/>
      </rPr>
      <t>3</t>
    </r>
  </si>
  <si>
    <r>
      <rPr>
        <sz val="10"/>
        <rFont val="Times New Roman"/>
        <family val="1"/>
        <charset val="204"/>
      </rPr>
      <t>10</t>
    </r>
  </si>
  <si>
    <r>
      <rPr>
        <sz val="10"/>
        <rFont val="Times New Roman"/>
        <family val="1"/>
        <charset val="204"/>
      </rPr>
      <t>6</t>
    </r>
  </si>
  <si>
    <r>
      <rPr>
        <sz val="10"/>
        <rFont val="Times New Roman"/>
        <family val="1"/>
        <charset val="204"/>
      </rPr>
      <t>7</t>
    </r>
  </si>
  <si>
    <r>
      <rPr>
        <sz val="10"/>
        <rFont val="Times New Roman"/>
        <family val="1"/>
        <charset val="204"/>
      </rPr>
      <t>8</t>
    </r>
  </si>
  <si>
    <r>
      <rPr>
        <sz val="10"/>
        <rFont val="Times New Roman"/>
        <family val="1"/>
        <charset val="204"/>
      </rPr>
      <t>9</t>
    </r>
  </si>
  <si>
    <r>
      <rPr>
        <sz val="10"/>
        <rFont val="Times New Roman"/>
        <family val="1"/>
        <charset val="204"/>
      </rPr>
      <t>Источники финансового обеспечения территориальной программы государственных гарантий бесплатного оказания гражданам медицинской помощи</t>
    </r>
  </si>
  <si>
    <r>
      <rPr>
        <sz val="10"/>
        <rFont val="Times New Roman"/>
        <family val="1"/>
        <charset val="204"/>
      </rPr>
      <t>N строки</t>
    </r>
  </si>
  <si>
    <r>
      <rPr>
        <sz val="10"/>
        <rFont val="Times New Roman"/>
        <family val="1"/>
        <charset val="204"/>
      </rPr>
      <t>4</t>
    </r>
  </si>
  <si>
    <r>
      <rPr>
        <sz val="10"/>
        <rFont val="Times New Roman"/>
        <family val="1"/>
        <charset val="204"/>
      </rPr>
      <t>5</t>
    </r>
  </si>
  <si>
    <r>
      <rPr>
        <sz val="10"/>
        <rFont val="Times New Roman"/>
        <family val="1"/>
        <charset val="204"/>
      </rPr>
      <t>Стоимость территориальной программы государственных гарантий всего (сумма строк 02 + 03), в том числе:</t>
    </r>
  </si>
  <si>
    <r>
      <rPr>
        <sz val="10"/>
        <rFont val="Times New Roman"/>
        <family val="1"/>
        <charset val="204"/>
      </rPr>
      <t>I. Средства консолидированного бюджета субъекта Российской Федерации &lt;*&gt;</t>
    </r>
  </si>
  <si>
    <r>
      <rPr>
        <sz val="10"/>
        <rFont val="Times New Roman"/>
        <family val="1"/>
        <charset val="204"/>
      </rPr>
      <t>II. Стоимость территориальной программы ОМС всего &lt;**&gt; (сумма строк 04 + 08)</t>
    </r>
  </si>
  <si>
    <r>
      <rPr>
        <sz val="10"/>
        <rFont val="Times New Roman"/>
        <family val="1"/>
        <charset val="204"/>
      </rPr>
      <t>1. Стоимость территориальной программы ОМС за счет средств обязательного медицинского страхования в рамках базовой программы &lt;**&gt; (сумма строк 05 + 06 + 07), в том числе:</t>
    </r>
  </si>
  <si>
    <r>
      <rPr>
        <sz val="10"/>
        <rFont val="Times New Roman"/>
        <family val="1"/>
        <charset val="204"/>
      </rPr>
      <t>1.1. субвенции из бюджета ФОМС &lt;**&gt;</t>
    </r>
  </si>
  <si>
    <r>
      <rPr>
        <sz val="10"/>
        <rFont val="Times New Roman"/>
        <family val="1"/>
        <charset val="204"/>
      </rPr>
      <t>1.2. - межбюджетные трансферты бюджетов субъектов Российской Федерации на финансовое обеспечение территориальной программы обязательного медицинского страхования в случае установления дополнительного объема страхового обеспечения по страховым случаям, установленным базовой программой ОМС</t>
    </r>
  </si>
  <si>
    <r>
      <rPr>
        <sz val="10"/>
        <rFont val="Times New Roman"/>
        <family val="1"/>
        <charset val="204"/>
      </rPr>
      <t>1.3. прочие поступления</t>
    </r>
  </si>
  <si>
    <r>
      <rPr>
        <sz val="10"/>
        <rFont val="Times New Roman"/>
        <family val="1"/>
        <charset val="204"/>
      </rPr>
      <t>2. межбюджетные трансферты бюджетов субъектов Российской Федерации на финансовое обеспечение дополнительных видов и условий оказания медицинской помощи, в дополнение к установленным базовой программой ОМС, из них:</t>
    </r>
  </si>
  <si>
    <r>
      <rPr>
        <sz val="10"/>
        <rFont val="Times New Roman"/>
        <family val="1"/>
        <charset val="204"/>
      </rPr>
      <t>2.1. межбюджетные трансферты, передаваемые из бюджета субъекта Российской Федерации в бюджет территориального фонда обязательного медицинского страхования на финансовое обеспечение дополнительных видов медицинской помощи</t>
    </r>
  </si>
  <si>
    <r>
      <rPr>
        <sz val="10"/>
        <rFont val="Times New Roman"/>
        <family val="1"/>
        <charset val="204"/>
      </rPr>
      <t>2.2. межбюджетные трансферты, передаваемые из бюджета субъекта Российской Федерации в бюджет территориального фонда обязательного медицинского страхования на финансовое обеспечение расходов, не включенных в структуру тарифов на оплату медицинской помощи в рамках базовой программы обязательного медицинского страхования</t>
    </r>
  </si>
  <si>
    <r>
      <rPr>
        <sz val="10"/>
        <rFont val="Times New Roman"/>
        <family val="1"/>
        <charset val="204"/>
      </rPr>
      <t>Справочно</t>
    </r>
  </si>
  <si>
    <r>
      <rPr>
        <sz val="10"/>
        <rFont val="Times New Roman"/>
        <family val="1"/>
        <charset val="204"/>
      </rPr>
      <t>Расходы на обеспечение выполнения ТФОМС своих функций</t>
    </r>
  </si>
  <si>
    <t>2024 год</t>
  </si>
  <si>
    <t>2025 год</t>
  </si>
  <si>
    <t>2026 год</t>
  </si>
  <si>
    <r>
      <rPr>
        <sz val="10"/>
        <rFont val="Times New Roman"/>
        <family val="1"/>
        <charset val="204"/>
      </rPr>
      <t>плановый период</t>
    </r>
  </si>
  <si>
    <r>
      <rPr>
        <sz val="10"/>
        <rFont val="Times New Roman"/>
        <family val="1"/>
        <charset val="204"/>
      </rPr>
      <t>утвержденная стоимость территориальной программы</t>
    </r>
  </si>
  <si>
    <r>
      <rPr>
        <sz val="10"/>
        <rFont val="Times New Roman"/>
        <family val="1"/>
        <charset val="204"/>
      </rPr>
      <t>стоимость территориальной программы</t>
    </r>
  </si>
  <si>
    <r>
      <rPr>
        <sz val="10"/>
        <rFont val="Times New Roman"/>
        <family val="1"/>
        <charset val="204"/>
      </rPr>
      <t>всего (тыс. руб.)</t>
    </r>
  </si>
  <si>
    <r>
      <rPr>
        <sz val="10"/>
        <rFont val="Times New Roman"/>
        <family val="1"/>
        <charset val="204"/>
      </rPr>
      <t>на 1 жителя (1 застрахованное лицо) в год (руб.)</t>
    </r>
  </si>
  <si>
    <t>2026год</t>
  </si>
  <si>
    <r>
      <rPr>
        <sz val="10"/>
        <rFont val="Times New Roman"/>
        <family val="1"/>
        <charset val="204"/>
      </rPr>
      <t>на одно застрахованное лицо в год (руб.)</t>
    </r>
  </si>
  <si>
    <r>
      <rPr>
        <sz val="9"/>
        <rFont val="Times New Roman"/>
        <family val="1"/>
        <charset val="204"/>
      </rPr>
      <t>&lt;*&gt; без учета бюджетных ассигнований федерального бюджета на оказание отдельным категориям граждан государственной социальной помощи по обеспечению лекарственными</t>
    </r>
  </si>
  <si>
    <r>
      <rPr>
        <sz val="9"/>
        <rFont val="Times New Roman"/>
        <family val="1"/>
        <charset val="204"/>
      </rPr>
      <t>препаратами, целевые программы, государственные программы, а также межбюджетных трасфертов (строки 06 и 08)</t>
    </r>
  </si>
  <si>
    <r>
      <rPr>
        <sz val="9"/>
        <rFont val="Times New Roman"/>
        <family val="1"/>
        <charset val="204"/>
      </rPr>
      <t>&lt;**&gt; без учета расходов на обеспечение выполнения территориальными фондами обязательного медицинского страхования своих функций, предусмотренных законом о бюджете</t>
    </r>
  </si>
  <si>
    <r>
      <rPr>
        <sz val="9"/>
        <rFont val="Times New Roman"/>
        <family val="1"/>
        <charset val="204"/>
      </rPr>
      <t>территориального фонда обязательного медицинского страхования по разделу 01 "Общегосударственные вопросы", расходов на мероприятия по ликвидации кадрового дефицита в</t>
    </r>
  </si>
  <si>
    <r>
      <rPr>
        <sz val="9"/>
        <rFont val="Times New Roman"/>
        <family val="1"/>
        <charset val="204"/>
      </rPr>
      <t>медицинских организациях, оказывающих первичную медико-санитарную помощь, расходов на финансовое обеспечение медицинской помощи, оказываемой медицинскими</t>
    </r>
  </si>
  <si>
    <r>
      <rPr>
        <sz val="9"/>
        <rFont val="Times New Roman"/>
        <family val="1"/>
        <charset val="204"/>
      </rPr>
      <t>организациями, подведомственными федеральным органам исполнительной власти в рамках базовой программы обязательного медицинского страхования за счет средств бюджета</t>
    </r>
  </si>
  <si>
    <r>
      <rPr>
        <sz val="9"/>
        <rFont val="Times New Roman"/>
        <family val="1"/>
        <charset val="204"/>
      </rPr>
      <t>Федерального фонда обязательного медицинского страхования.</t>
    </r>
  </si>
  <si>
    <t xml:space="preserve"> Приложение 5 
к Территориальной программе государственных гарантий бесплатного оказания гражданам медицинской помощи на 2025 год и на плановый период 2026 и 2027 годов</t>
  </si>
  <si>
    <t>по источникам финансового обеспечения на 2025 год</t>
  </si>
  <si>
    <t>и на плановый период 2026 и 2027 годов</t>
  </si>
  <si>
    <t>2027 год</t>
  </si>
  <si>
    <t xml:space="preserve">Численность населения: 1134792 человека - 2025 год, 1124892 человека - 2026 год, 1114959 человека - 2027 год.
Численность застрахованных: 1127261 человек.
</t>
  </si>
  <si>
    <r>
      <rPr>
        <sz val="10"/>
        <rFont val="Times New Roman"/>
        <family val="1"/>
        <charset val="204"/>
      </rPr>
      <t>Стоимость</t>
    </r>
  </si>
  <si>
    <r>
      <rPr>
        <sz val="10"/>
        <rFont val="Times New Roman"/>
        <family val="1"/>
        <charset val="204"/>
      </rPr>
      <t>территориальной программы государственных гарантий</t>
    </r>
  </si>
  <si>
    <r>
      <rPr>
        <sz val="10"/>
        <rFont val="Times New Roman"/>
        <family val="1"/>
        <charset val="204"/>
      </rPr>
      <t>бесплатного оказания гражданам медицинской помощи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</si>
</sst>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0"/>
      <color rgb="FFFF0000"/>
      <name val="Arial"/>
      <family val="2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2" fillId="0" borderId="0" xfId="0" applyFont="1" applyAlignment="1">
      <alignment horizontal="centerContinuous"/>
    </xf>
    <xf numFmtId="0" fontId="2" fillId="0" borderId="0" xfId="0" applyFont="1"/>
    <xf numFmtId="0" fontId="3" fillId="0" borderId="3" xfId="0" applyFont="1" applyBorder="1" applyAlignment="1">
      <alignment vertical="top"/>
    </xf>
    <xf numFmtId="0" fontId="3" fillId="0" borderId="0" xfId="0" applyFont="1"/>
    <xf numFmtId="0" fontId="1" fillId="0" borderId="2" xfId="0" applyFont="1" applyBorder="1" applyAlignment="1">
      <alignment vertical="top"/>
    </xf>
    <xf numFmtId="0" fontId="4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wrapText="1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left" wrapText="1"/>
    </xf>
    <xf numFmtId="4" fontId="2" fillId="0" borderId="4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4" fontId="4" fillId="0" borderId="4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top"/>
    </xf>
    <xf numFmtId="4" fontId="2" fillId="0" borderId="4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Continuous" vertical="top"/>
    </xf>
    <xf numFmtId="4" fontId="2" fillId="0" borderId="0" xfId="0" applyNumberFormat="1" applyFont="1"/>
    <xf numFmtId="0" fontId="2" fillId="0" borderId="3" xfId="0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7"/>
  <sheetViews>
    <sheetView tabSelected="1" view="pageBreakPreview" zoomScale="60" zoomScaleNormal="98" workbookViewId="0">
      <selection activeCell="C15" sqref="C15"/>
    </sheetView>
  </sheetViews>
  <sheetFormatPr defaultColWidth="47" defaultRowHeight="12.75" x14ac:dyDescent="0.2"/>
  <cols>
    <col min="1" max="1" width="50.7109375" style="3" customWidth="1"/>
    <col min="2" max="2" width="12" style="3" customWidth="1"/>
    <col min="3" max="8" width="20.7109375" style="3" customWidth="1"/>
    <col min="9" max="16384" width="47" style="3"/>
  </cols>
  <sheetData>
    <row r="1" spans="1:9" ht="10.5" customHeight="1" x14ac:dyDescent="0.2">
      <c r="F1" s="20"/>
      <c r="G1" s="21"/>
      <c r="H1" s="21"/>
    </row>
    <row r="2" spans="1:9" ht="57" customHeight="1" x14ac:dyDescent="0.2">
      <c r="A2" s="6"/>
      <c r="F2" s="20" t="s">
        <v>41</v>
      </c>
      <c r="G2" s="20"/>
      <c r="H2" s="20"/>
    </row>
    <row r="3" spans="1:9" x14ac:dyDescent="0.2">
      <c r="A3" s="1" t="s">
        <v>46</v>
      </c>
      <c r="B3" s="2"/>
      <c r="C3" s="2"/>
      <c r="D3" s="2"/>
      <c r="E3" s="2"/>
      <c r="F3" s="2"/>
      <c r="G3" s="2"/>
      <c r="H3" s="2"/>
    </row>
    <row r="4" spans="1:9" x14ac:dyDescent="0.2">
      <c r="A4" s="1" t="s">
        <v>47</v>
      </c>
      <c r="B4" s="2"/>
      <c r="C4" s="2"/>
      <c r="D4" s="2"/>
      <c r="E4" s="2"/>
      <c r="F4" s="2"/>
      <c r="G4" s="2"/>
      <c r="H4" s="2"/>
    </row>
    <row r="5" spans="1:9" x14ac:dyDescent="0.2">
      <c r="A5" s="1" t="s">
        <v>48</v>
      </c>
      <c r="B5" s="2"/>
      <c r="C5" s="2"/>
      <c r="D5" s="2"/>
      <c r="E5" s="2"/>
      <c r="F5" s="2"/>
      <c r="G5" s="2"/>
      <c r="H5" s="2"/>
    </row>
    <row r="6" spans="1:9" x14ac:dyDescent="0.2">
      <c r="A6" s="18" t="s">
        <v>42</v>
      </c>
      <c r="B6" s="2"/>
      <c r="C6" s="2"/>
      <c r="D6" s="2"/>
      <c r="E6" s="2"/>
      <c r="F6" s="2"/>
      <c r="G6" s="2"/>
      <c r="H6" s="2"/>
    </row>
    <row r="7" spans="1:9" x14ac:dyDescent="0.2">
      <c r="A7" s="18" t="s">
        <v>43</v>
      </c>
      <c r="B7" s="2"/>
      <c r="C7" s="2"/>
      <c r="D7" s="2"/>
      <c r="E7" s="2"/>
      <c r="F7" s="2"/>
      <c r="G7" s="2"/>
      <c r="H7" s="2"/>
    </row>
    <row r="8" spans="1:9" ht="25.5" customHeight="1" x14ac:dyDescent="0.2">
      <c r="A8" s="25" t="s">
        <v>45</v>
      </c>
      <c r="B8" s="26"/>
      <c r="C8" s="26"/>
      <c r="D8" s="26"/>
      <c r="E8" s="26"/>
      <c r="F8" s="26"/>
      <c r="G8" s="26"/>
      <c r="H8" s="26"/>
    </row>
    <row r="10" spans="1:9" x14ac:dyDescent="0.2">
      <c r="A10" s="24" t="s">
        <v>8</v>
      </c>
      <c r="B10" s="24" t="s">
        <v>9</v>
      </c>
      <c r="C10" s="23" t="s">
        <v>25</v>
      </c>
      <c r="D10" s="22"/>
      <c r="E10" s="22" t="s">
        <v>27</v>
      </c>
      <c r="F10" s="22"/>
      <c r="G10" s="22"/>
      <c r="H10" s="22"/>
    </row>
    <row r="11" spans="1:9" x14ac:dyDescent="0.2">
      <c r="A11" s="24"/>
      <c r="B11" s="24"/>
      <c r="C11" s="22"/>
      <c r="D11" s="22"/>
      <c r="E11" s="23" t="s">
        <v>26</v>
      </c>
      <c r="F11" s="22"/>
      <c r="G11" s="23" t="s">
        <v>44</v>
      </c>
      <c r="H11" s="22"/>
    </row>
    <row r="12" spans="1:9" ht="24.75" customHeight="1" x14ac:dyDescent="0.2">
      <c r="A12" s="24"/>
      <c r="B12" s="24"/>
      <c r="C12" s="24" t="s">
        <v>28</v>
      </c>
      <c r="D12" s="24"/>
      <c r="E12" s="22" t="s">
        <v>29</v>
      </c>
      <c r="F12" s="22"/>
      <c r="G12" s="22" t="s">
        <v>29</v>
      </c>
      <c r="H12" s="22"/>
    </row>
    <row r="13" spans="1:9" ht="38.25" x14ac:dyDescent="0.2">
      <c r="A13" s="24"/>
      <c r="B13" s="24"/>
      <c r="C13" s="8" t="s">
        <v>30</v>
      </c>
      <c r="D13" s="9" t="s">
        <v>31</v>
      </c>
      <c r="E13" s="8" t="s">
        <v>30</v>
      </c>
      <c r="F13" s="9" t="s">
        <v>31</v>
      </c>
      <c r="G13" s="8" t="s">
        <v>30</v>
      </c>
      <c r="H13" s="9" t="s">
        <v>31</v>
      </c>
    </row>
    <row r="14" spans="1:9" x14ac:dyDescent="0.2">
      <c r="A14" s="10" t="s">
        <v>0</v>
      </c>
      <c r="B14" s="10" t="s">
        <v>1</v>
      </c>
      <c r="C14" s="10" t="s">
        <v>2</v>
      </c>
      <c r="D14" s="10" t="s">
        <v>10</v>
      </c>
      <c r="E14" s="10" t="s">
        <v>11</v>
      </c>
      <c r="F14" s="10" t="s">
        <v>4</v>
      </c>
      <c r="G14" s="10" t="s">
        <v>5</v>
      </c>
      <c r="H14" s="10" t="s">
        <v>6</v>
      </c>
    </row>
    <row r="15" spans="1:9" ht="25.5" x14ac:dyDescent="0.2">
      <c r="A15" s="11" t="s">
        <v>12</v>
      </c>
      <c r="B15" s="10" t="s">
        <v>0</v>
      </c>
      <c r="C15" s="12">
        <f>C16+C17</f>
        <v>30409817.829999998</v>
      </c>
      <c r="D15" s="12">
        <f t="shared" ref="D15:H15" si="0">D16+D17</f>
        <v>26937.02</v>
      </c>
      <c r="E15" s="12">
        <f t="shared" si="0"/>
        <v>32258324.370000001</v>
      </c>
      <c r="F15" s="12">
        <f t="shared" si="0"/>
        <v>28629.13</v>
      </c>
      <c r="G15" s="12">
        <f t="shared" si="0"/>
        <v>34011349.659999996</v>
      </c>
      <c r="H15" s="12">
        <f t="shared" si="0"/>
        <v>30237.55</v>
      </c>
    </row>
    <row r="16" spans="1:9" ht="25.5" x14ac:dyDescent="0.2">
      <c r="A16" s="13" t="s">
        <v>13</v>
      </c>
      <c r="B16" s="10" t="s">
        <v>1</v>
      </c>
      <c r="C16" s="12">
        <v>6744606.8300000001</v>
      </c>
      <c r="D16" s="17">
        <f>C16*1000/1134792</f>
        <v>5943.47</v>
      </c>
      <c r="E16" s="17">
        <v>6729863.6699999999</v>
      </c>
      <c r="F16" s="17">
        <f>E16*1000/1124892</f>
        <v>5982.68</v>
      </c>
      <c r="G16" s="17">
        <v>6730336.3600000003</v>
      </c>
      <c r="H16" s="17">
        <f>G16*1000/1114959</f>
        <v>6036.4</v>
      </c>
      <c r="I16" s="19"/>
    </row>
    <row r="17" spans="1:9" ht="25.5" x14ac:dyDescent="0.2">
      <c r="A17" s="13" t="s">
        <v>14</v>
      </c>
      <c r="B17" s="10" t="s">
        <v>2</v>
      </c>
      <c r="C17" s="12">
        <v>23665211</v>
      </c>
      <c r="D17" s="12">
        <v>20993.55</v>
      </c>
      <c r="E17" s="12">
        <v>25528460.699999999</v>
      </c>
      <c r="F17" s="12">
        <v>22646.45</v>
      </c>
      <c r="G17" s="12">
        <v>27281013.300000001</v>
      </c>
      <c r="H17" s="12">
        <v>24201.15</v>
      </c>
      <c r="I17" s="19"/>
    </row>
    <row r="18" spans="1:9" ht="51" x14ac:dyDescent="0.2">
      <c r="A18" s="13" t="s">
        <v>15</v>
      </c>
      <c r="B18" s="10" t="s">
        <v>10</v>
      </c>
      <c r="C18" s="12">
        <v>23665211</v>
      </c>
      <c r="D18" s="12">
        <v>20993.55</v>
      </c>
      <c r="E18" s="12">
        <v>25528460.699999999</v>
      </c>
      <c r="F18" s="12">
        <v>22646.45</v>
      </c>
      <c r="G18" s="12">
        <v>27281013.300000001</v>
      </c>
      <c r="H18" s="12">
        <v>24201.15</v>
      </c>
    </row>
    <row r="19" spans="1:9" ht="23.25" customHeight="1" x14ac:dyDescent="0.2">
      <c r="A19" s="14" t="s">
        <v>16</v>
      </c>
      <c r="B19" s="10" t="s">
        <v>11</v>
      </c>
      <c r="C19" s="12">
        <f>C18-C21</f>
        <v>23656325.600000001</v>
      </c>
      <c r="D19" s="12">
        <f t="shared" ref="D19:H19" si="1">D18-D21</f>
        <v>20985.67</v>
      </c>
      <c r="E19" s="12">
        <f t="shared" si="1"/>
        <v>25519575.300000001</v>
      </c>
      <c r="F19" s="12">
        <f t="shared" si="1"/>
        <v>22638.57</v>
      </c>
      <c r="G19" s="12">
        <f t="shared" si="1"/>
        <v>27272127.899999999</v>
      </c>
      <c r="H19" s="12">
        <f t="shared" si="1"/>
        <v>24193.27</v>
      </c>
    </row>
    <row r="20" spans="1:9" ht="76.5" x14ac:dyDescent="0.2">
      <c r="A20" s="11" t="s">
        <v>17</v>
      </c>
      <c r="B20" s="10" t="s">
        <v>4</v>
      </c>
      <c r="C20" s="12"/>
      <c r="D20" s="12"/>
      <c r="E20" s="12"/>
      <c r="F20" s="12"/>
      <c r="G20" s="12"/>
      <c r="H20" s="12"/>
    </row>
    <row r="21" spans="1:9" x14ac:dyDescent="0.2">
      <c r="A21" s="14" t="s">
        <v>18</v>
      </c>
      <c r="B21" s="10" t="s">
        <v>5</v>
      </c>
      <c r="C21" s="12">
        <v>8885.4</v>
      </c>
      <c r="D21" s="12">
        <f>C21/1127261*1000</f>
        <v>7.88</v>
      </c>
      <c r="E21" s="12">
        <v>8885.4</v>
      </c>
      <c r="F21" s="12">
        <f>E21/1127261*1000</f>
        <v>7.88</v>
      </c>
      <c r="G21" s="12">
        <v>8885.4</v>
      </c>
      <c r="H21" s="12">
        <f>G21/1127261*1000</f>
        <v>7.88</v>
      </c>
    </row>
    <row r="22" spans="1:9" ht="63.75" x14ac:dyDescent="0.2">
      <c r="A22" s="13" t="s">
        <v>19</v>
      </c>
      <c r="B22" s="10" t="s">
        <v>6</v>
      </c>
      <c r="C22" s="15"/>
      <c r="D22" s="15"/>
      <c r="E22" s="15"/>
      <c r="F22" s="15"/>
      <c r="G22" s="15"/>
      <c r="H22" s="15"/>
    </row>
    <row r="23" spans="1:9" ht="63.75" x14ac:dyDescent="0.2">
      <c r="A23" s="13" t="s">
        <v>20</v>
      </c>
      <c r="B23" s="10" t="s">
        <v>7</v>
      </c>
      <c r="C23" s="15"/>
      <c r="D23" s="15"/>
      <c r="E23" s="15"/>
      <c r="F23" s="15"/>
      <c r="G23" s="15"/>
      <c r="H23" s="15"/>
    </row>
    <row r="24" spans="1:9" ht="89.25" x14ac:dyDescent="0.2">
      <c r="A24" s="13" t="s">
        <v>21</v>
      </c>
      <c r="B24" s="10" t="s">
        <v>3</v>
      </c>
      <c r="C24" s="15"/>
      <c r="D24" s="15"/>
      <c r="E24" s="15"/>
      <c r="F24" s="15"/>
      <c r="G24" s="15"/>
      <c r="H24" s="15"/>
    </row>
    <row r="26" spans="1:9" s="5" customFormat="1" ht="12" x14ac:dyDescent="0.2">
      <c r="A26" s="4" t="s">
        <v>34</v>
      </c>
    </row>
    <row r="27" spans="1:9" s="5" customFormat="1" ht="12" x14ac:dyDescent="0.2">
      <c r="A27" s="4" t="s">
        <v>35</v>
      </c>
    </row>
    <row r="28" spans="1:9" s="5" customFormat="1" ht="12" x14ac:dyDescent="0.2"/>
    <row r="29" spans="1:9" s="5" customFormat="1" ht="12" x14ac:dyDescent="0.2">
      <c r="A29" s="4" t="s">
        <v>36</v>
      </c>
    </row>
    <row r="30" spans="1:9" s="5" customFormat="1" ht="12" x14ac:dyDescent="0.2">
      <c r="A30" s="4" t="s">
        <v>37</v>
      </c>
    </row>
    <row r="31" spans="1:9" s="5" customFormat="1" ht="12" x14ac:dyDescent="0.2">
      <c r="A31" s="4" t="s">
        <v>38</v>
      </c>
    </row>
    <row r="32" spans="1:9" s="5" customFormat="1" ht="12" x14ac:dyDescent="0.2">
      <c r="A32" s="4" t="s">
        <v>39</v>
      </c>
    </row>
    <row r="33" spans="1:7" s="5" customFormat="1" ht="12" x14ac:dyDescent="0.2">
      <c r="A33" s="4" t="s">
        <v>40</v>
      </c>
    </row>
    <row r="34" spans="1:7" x14ac:dyDescent="0.2">
      <c r="B34" s="7"/>
      <c r="C34" s="7"/>
      <c r="D34" s="7"/>
      <c r="E34" s="7"/>
      <c r="F34" s="7"/>
      <c r="G34" s="7"/>
    </row>
    <row r="35" spans="1:7" x14ac:dyDescent="0.2">
      <c r="A35" s="22" t="s">
        <v>22</v>
      </c>
      <c r="B35" s="23" t="s">
        <v>24</v>
      </c>
      <c r="C35" s="22"/>
      <c r="D35" s="23" t="s">
        <v>25</v>
      </c>
      <c r="E35" s="22"/>
      <c r="F35" s="23" t="s">
        <v>32</v>
      </c>
      <c r="G35" s="22"/>
    </row>
    <row r="36" spans="1:7" ht="25.5" x14ac:dyDescent="0.2">
      <c r="A36" s="22"/>
      <c r="B36" s="8" t="s">
        <v>30</v>
      </c>
      <c r="C36" s="9" t="s">
        <v>33</v>
      </c>
      <c r="D36" s="8" t="s">
        <v>30</v>
      </c>
      <c r="E36" s="9" t="s">
        <v>33</v>
      </c>
      <c r="F36" s="8" t="s">
        <v>30</v>
      </c>
      <c r="G36" s="9" t="s">
        <v>33</v>
      </c>
    </row>
    <row r="37" spans="1:7" ht="25.5" x14ac:dyDescent="0.2">
      <c r="A37" s="8" t="s">
        <v>23</v>
      </c>
      <c r="B37" s="16">
        <v>106674.5</v>
      </c>
      <c r="C37" s="16">
        <v>94.63</v>
      </c>
      <c r="D37" s="16">
        <v>106674.5</v>
      </c>
      <c r="E37" s="16">
        <v>94.63</v>
      </c>
      <c r="F37" s="16">
        <v>106674.5</v>
      </c>
      <c r="G37" s="16">
        <v>94.63</v>
      </c>
    </row>
  </sheetData>
  <mergeCells count="16">
    <mergeCell ref="F1:H1"/>
    <mergeCell ref="F2:H2"/>
    <mergeCell ref="A35:A36"/>
    <mergeCell ref="B35:C35"/>
    <mergeCell ref="D35:E35"/>
    <mergeCell ref="F35:G35"/>
    <mergeCell ref="A10:A13"/>
    <mergeCell ref="B10:B13"/>
    <mergeCell ref="C10:D11"/>
    <mergeCell ref="E10:H10"/>
    <mergeCell ref="E11:F11"/>
    <mergeCell ref="G11:H11"/>
    <mergeCell ref="C12:D12"/>
    <mergeCell ref="E12:F12"/>
    <mergeCell ref="G12:H12"/>
    <mergeCell ref="A8:H8"/>
  </mergeCells>
  <pageMargins left="0.27559055118110237" right="0.23622047244094491" top="1.1811023622047245" bottom="0.74803149606299213" header="0.31496062992125984" footer="0.31496062992125984"/>
  <pageSetup paperSize="9" scale="7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Косынкина И.Н.</dc:creator>
  <cp:lastModifiedBy>user30</cp:lastModifiedBy>
  <cp:lastPrinted>2024-12-20T14:16:45Z</cp:lastPrinted>
  <dcterms:created xsi:type="dcterms:W3CDTF">2022-01-17T10:41:42Z</dcterms:created>
  <dcterms:modified xsi:type="dcterms:W3CDTF">2024-12-20T14:16:48Z</dcterms:modified>
</cp:coreProperties>
</file>