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3" sheetId="3" r:id="rId1"/>
  </sheets>
  <definedNames>
    <definedName name="_xlnm.Print_Titles" localSheetId="0">'Приложение 3'!$5:$6</definedName>
    <definedName name="_xlnm.Print_Area" localSheetId="0">'Приложение 3'!$A$1:$O$44</definedName>
  </definedNames>
  <calcPr calcId="145621"/>
</workbook>
</file>

<file path=xl/calcChain.xml><?xml version="1.0" encoding="utf-8"?>
<calcChain xmlns="http://schemas.openxmlformats.org/spreadsheetml/2006/main">
  <c r="N22" i="3" l="1"/>
  <c r="O22" i="3"/>
  <c r="M22" i="3"/>
  <c r="N26" i="3"/>
  <c r="O26" i="3"/>
  <c r="M26" i="3"/>
  <c r="N23" i="3" l="1"/>
  <c r="O23" i="3"/>
  <c r="M23" i="3"/>
  <c r="N43" i="3" l="1"/>
  <c r="O43" i="3"/>
  <c r="M43" i="3"/>
  <c r="N38" i="3"/>
  <c r="O38" i="3"/>
  <c r="M38" i="3"/>
  <c r="M37" i="3" l="1"/>
  <c r="N37" i="3"/>
  <c r="O37" i="3"/>
  <c r="N35" i="3"/>
  <c r="N34" i="3" s="1"/>
  <c r="O35" i="3"/>
  <c r="O34" i="3" s="1"/>
  <c r="M35" i="3"/>
  <c r="M34" i="3" s="1"/>
  <c r="N14" i="3" l="1"/>
  <c r="N13" i="3" s="1"/>
  <c r="N12" i="3" s="1"/>
  <c r="N11" i="3" s="1"/>
  <c r="N10" i="3" s="1"/>
  <c r="N9" i="3" s="1"/>
  <c r="N8" i="3" s="1"/>
  <c r="O14" i="3"/>
  <c r="O13" i="3" s="1"/>
  <c r="O12" i="3" s="1"/>
  <c r="O11" i="3" s="1"/>
  <c r="O10" i="3" s="1"/>
  <c r="O9" i="3" s="1"/>
  <c r="O8" i="3" s="1"/>
  <c r="M14" i="3"/>
  <c r="M13" i="3" s="1"/>
  <c r="M12" i="3" s="1"/>
  <c r="M11" i="3" s="1"/>
  <c r="M10" i="3" s="1"/>
  <c r="M9" i="3" s="1"/>
  <c r="M8" i="3" s="1"/>
  <c r="N33" i="3"/>
  <c r="N32" i="3" s="1"/>
  <c r="N31" i="3" s="1"/>
  <c r="N30" i="3" s="1"/>
  <c r="N29" i="3" s="1"/>
  <c r="N28" i="3" s="1"/>
  <c r="O33" i="3"/>
  <c r="O32" i="3" s="1"/>
  <c r="O31" i="3" s="1"/>
  <c r="O30" i="3" s="1"/>
  <c r="O29" i="3" s="1"/>
  <c r="O28" i="3" s="1"/>
  <c r="M33" i="3"/>
  <c r="M32" i="3" s="1"/>
  <c r="M31" i="3" s="1"/>
  <c r="M30" i="3" s="1"/>
  <c r="M29" i="3" s="1"/>
  <c r="M28" i="3" s="1"/>
  <c r="M21" i="3" l="1"/>
  <c r="M20" i="3" s="1"/>
  <c r="M19" i="3" s="1"/>
  <c r="M18" i="3" s="1"/>
  <c r="M17" i="3" s="1"/>
  <c r="M16" i="3" s="1"/>
  <c r="M7" i="3" s="1"/>
  <c r="O21" i="3"/>
  <c r="O20" i="3" s="1"/>
  <c r="O19" i="3" s="1"/>
  <c r="O18" i="3" s="1"/>
  <c r="O17" i="3" s="1"/>
  <c r="O16" i="3" s="1"/>
  <c r="O7" i="3" s="1"/>
  <c r="N21" i="3"/>
  <c r="N20" i="3" s="1"/>
  <c r="N19" i="3" s="1"/>
  <c r="N18" i="3" s="1"/>
  <c r="N17" i="3" s="1"/>
  <c r="N16" i="3" s="1"/>
  <c r="N7" i="3" s="1"/>
</calcChain>
</file>

<file path=xl/sharedStrings.xml><?xml version="1.0" encoding="utf-8"?>
<sst xmlns="http://schemas.openxmlformats.org/spreadsheetml/2006/main" count="479" uniqueCount="83">
  <si>
    <t/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</si>
  <si>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</si>
  <si>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</si>
  <si>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</si>
  <si>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</si>
  <si>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</si>
  <si>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</si>
  <si>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</si>
  <si>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</si>
  <si>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</si>
  <si>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</si>
  <si>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</si>
  <si>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</si>
  <si>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</si>
  <si>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</si>
  <si>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</si>
  <si>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</si>
  <si>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</si>
  <si>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</si>
  <si>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</si>
  <si>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</si>
  <si>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</si>
  <si>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</si>
  <si>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</si>
  <si>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</si>
  <si>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Итого</t>
  </si>
  <si>
    <t>Эффективное вовлечение в оборот земель сельскохозяйственного назначения и развитие мелиоративного комплекса Брянской области</t>
  </si>
  <si>
    <t>06</t>
  </si>
  <si>
    <t>Региональный проект "Вовлечение в оборот и комплексная мелиорация земель сельскохозяйственного назначения"</t>
  </si>
  <si>
    <t>01</t>
  </si>
  <si>
    <t>Управление имущественных отношений Брянской области</t>
  </si>
  <si>
    <t>824</t>
  </si>
  <si>
    <t>Национальная экономика</t>
  </si>
  <si>
    <t>04</t>
  </si>
  <si>
    <t>Другие вопросы в области национальной экономики</t>
  </si>
  <si>
    <t>Приобретение земельных участков из земель сельскохозяйственного назначения в государственную собственность Брянской области</t>
  </si>
  <si>
    <t>17410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</si>
  <si>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</si>
  <si>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</si>
  <si>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09</t>
  </si>
  <si>
    <t>02</t>
  </si>
  <si>
    <t>Развитие здравоохранения Брянской области</t>
  </si>
  <si>
    <t>Региональный проект "Обеспечение медицинских организаций системы здравоохранения квалифицированными кадрами"</t>
  </si>
  <si>
    <t>814</t>
  </si>
  <si>
    <t>Здравоохранение</t>
  </si>
  <si>
    <t>Другие вопросы в области здравоохранения</t>
  </si>
  <si>
    <t>Обеспечение жильем медицинских работников государственных учреждений здравоохранения Брянской области</t>
  </si>
  <si>
    <t>13830</t>
  </si>
  <si>
    <t>Субсидии на приобретение объектов недвижимого имущества в государственную (муниципальную) собственность бюджетным учреждениям</t>
  </si>
  <si>
    <t>461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</si>
  <si>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</si>
  <si>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462</t>
  </si>
  <si>
    <t>Развитие физической культуры и спорта Брянской области</t>
  </si>
  <si>
    <t>25</t>
  </si>
  <si>
    <t>Региональный проект "Обеспечение спортивных организаций квалифицированными кадрами"</t>
  </si>
  <si>
    <t>825</t>
  </si>
  <si>
    <t>Физическая культура и спорт</t>
  </si>
  <si>
    <t>Физическая культура</t>
  </si>
  <si>
    <t>Обеспечение жильем тренеров, тренеров-преподавателей учреждений физической культуры и спорта Брянской области</t>
  </si>
  <si>
    <t>17620</t>
  </si>
  <si>
    <t>Наименование государственного заказчика; объекта</t>
  </si>
  <si>
    <t>ТСЭ</t>
  </si>
  <si>
    <t>СЭ</t>
  </si>
  <si>
    <t>Нераспределенные средства</t>
  </si>
  <si>
    <t>Государственное бюджетное учреждение дополнительного образования  "Брянская областная спортивная школа олимпийского резерва "Русь"</t>
  </si>
  <si>
    <t xml:space="preserve">Жилое помещение (квартира 1-комн.) г.Брянск                                     </t>
  </si>
  <si>
    <t>Государственное автономное учреждение Брянской области "Дворец единоборств имени Артема Осипенко"</t>
  </si>
  <si>
    <t>Квадратный метр</t>
  </si>
  <si>
    <t>Государственное автономное учреждение дополнительного образования "Брянская областная спортивная школа "Горизонт"</t>
  </si>
  <si>
    <t>Директор департамента
строительства Брянской области</t>
  </si>
  <si>
    <t>Е.Н. Захаренко</t>
  </si>
  <si>
    <t>Заместитель Губернатора
Брянской области</t>
  </si>
  <si>
    <t>Н.К. Симоненко</t>
  </si>
  <si>
    <t>Исп. Бобаков Д.А.
Тел. 77-01-70 доб. 254</t>
  </si>
  <si>
    <t>Департамент физической культуры и спорта Брянской области</t>
  </si>
  <si>
    <t>Департамент здравоохранения Брянской области</t>
  </si>
  <si>
    <t>Государственное бюджетное учреждение здравоохранения "Фокинская городская больница имени В.И. Гедройц"</t>
  </si>
  <si>
    <t>52,3</t>
  </si>
  <si>
    <t xml:space="preserve">Жилое помещение (квартира 2-комн.)  
г. Фокино                                     </t>
  </si>
  <si>
    <t xml:space="preserve">               "Утвержден
постановлением Правительства
Брянской области
от 23 декабря 2024 г. № 715-п</t>
  </si>
  <si>
    <t>ПЕРЕЧЕНЬ
объектов недвижимого имущества региональной адресной инвестиционной программы на 2025 - 2027 годы, приобретаемого в государственную собственность Брянской области</t>
  </si>
  <si>
    <t>(рублей)</t>
  </si>
  <si>
    <t xml:space="preserve">                Приложение 3
к постановлению Правительства Брянской области
от  4 марта 2025 г.  №  109-п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</si>
</sst>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top" wrapText="1"/>
    </xf>
    <xf numFmtId="4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51"/>
  <sheetViews>
    <sheetView tabSelected="1" view="pageBreakPreview" zoomScale="85" zoomScaleNormal="100" zoomScaleSheetLayoutView="85" workbookViewId="0">
      <selection activeCell="E2" sqref="E2"/>
    </sheetView>
  </sheetViews>
  <sheetFormatPr defaultRowHeight="12.75" x14ac:dyDescent="0.2"/>
  <cols>
    <col min="1" max="1" width="49" style="21" customWidth="1"/>
    <col min="2" max="2" width="5.6640625" style="21" customWidth="1"/>
    <col min="3" max="3" width="8.5" style="21" customWidth="1"/>
    <col min="4" max="4" width="6.33203125" style="21" customWidth="1"/>
    <col min="5" max="5" width="7.83203125" style="21" bestFit="1" customWidth="1"/>
    <col min="6" max="7" width="5.33203125" style="21" customWidth="1"/>
    <col min="8" max="8" width="9.1640625" style="21" customWidth="1"/>
    <col min="9" max="9" width="7.1640625" style="21" customWidth="1"/>
    <col min="10" max="10" width="14.33203125" style="21" customWidth="1"/>
    <col min="11" max="11" width="12.1640625" style="21" customWidth="1"/>
    <col min="12" max="12" width="9.33203125" style="21" customWidth="1"/>
    <col min="13" max="15" width="21.83203125" style="21" bestFit="1" customWidth="1"/>
    <col min="16" max="16" width="21.83203125" style="20" customWidth="1"/>
    <col min="17" max="18" width="21.83203125" style="7" customWidth="1"/>
  </cols>
  <sheetData>
    <row r="1" spans="1:15" ht="69" customHeight="1" x14ac:dyDescent="0.2">
      <c r="N1" s="33" t="s">
        <v>82</v>
      </c>
      <c r="O1" s="33"/>
    </row>
    <row r="2" spans="1:15" ht="75.2" customHeight="1" x14ac:dyDescent="0.2">
      <c r="A2" s="24" t="s">
        <v>0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8" t="s">
        <v>0</v>
      </c>
      <c r="H2" s="28" t="s">
        <v>0</v>
      </c>
      <c r="I2" s="28" t="s">
        <v>0</v>
      </c>
      <c r="J2" s="25"/>
      <c r="K2" s="25"/>
      <c r="L2" s="25"/>
      <c r="M2" s="25"/>
      <c r="N2" s="36" t="s">
        <v>79</v>
      </c>
      <c r="O2" s="36"/>
    </row>
    <row r="3" spans="1:15" ht="48.95" customHeight="1" x14ac:dyDescent="0.2">
      <c r="A3" s="34" t="s">
        <v>80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7.45" customHeight="1" x14ac:dyDescent="0.2">
      <c r="A4" s="35" t="s">
        <v>81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42.6" customHeight="1" x14ac:dyDescent="0.2">
      <c r="A5" s="1" t="s">
        <v>60</v>
      </c>
      <c r="B5" s="1" t="s">
        <v>1</v>
      </c>
      <c r="C5" s="1" t="s">
        <v>61</v>
      </c>
      <c r="D5" s="1" t="s">
        <v>62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2" t="s">
        <v>7</v>
      </c>
      <c r="K5" s="2" t="s">
        <v>8</v>
      </c>
      <c r="L5" s="11" t="s">
        <v>9</v>
      </c>
      <c r="M5" s="1" t="s">
        <v>10</v>
      </c>
      <c r="N5" s="1" t="s">
        <v>11</v>
      </c>
      <c r="O5" s="1" t="s">
        <v>12</v>
      </c>
    </row>
    <row r="6" spans="1:15" ht="14.45" customHeight="1" x14ac:dyDescent="0.2">
      <c r="A6" s="4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19</v>
      </c>
      <c r="H6" s="4" t="s">
        <v>20</v>
      </c>
      <c r="I6" s="4" t="s">
        <v>21</v>
      </c>
      <c r="J6" s="4">
        <v>10</v>
      </c>
      <c r="K6" s="4">
        <v>11</v>
      </c>
      <c r="L6" s="4">
        <v>12</v>
      </c>
      <c r="M6" s="3">
        <v>13</v>
      </c>
      <c r="N6" s="3">
        <v>14</v>
      </c>
      <c r="O6" s="3">
        <v>15</v>
      </c>
    </row>
    <row r="7" spans="1:15" ht="15.75" x14ac:dyDescent="0.2">
      <c r="A7" s="12" t="s">
        <v>25</v>
      </c>
      <c r="B7" s="16" t="s">
        <v>0</v>
      </c>
      <c r="C7" s="16" t="s">
        <v>0</v>
      </c>
      <c r="D7" s="16" t="s">
        <v>0</v>
      </c>
      <c r="E7" s="16" t="s">
        <v>0</v>
      </c>
      <c r="F7" s="16" t="s">
        <v>0</v>
      </c>
      <c r="G7" s="16" t="s">
        <v>0</v>
      </c>
      <c r="H7" s="16" t="s">
        <v>0</v>
      </c>
      <c r="I7" s="16" t="s">
        <v>0</v>
      </c>
      <c r="J7" s="16" t="s">
        <v>0</v>
      </c>
      <c r="K7" s="16" t="s">
        <v>0</v>
      </c>
      <c r="L7" s="16" t="s">
        <v>0</v>
      </c>
      <c r="M7" s="14">
        <f>M8+M16+M28</f>
        <v>327329452.31999999</v>
      </c>
      <c r="N7" s="14">
        <f>N8+N16+N28</f>
        <v>200000</v>
      </c>
      <c r="O7" s="14">
        <f>O8+O16+O28</f>
        <v>200000</v>
      </c>
    </row>
    <row r="8" spans="1:15" ht="61.5" customHeight="1" x14ac:dyDescent="0.2">
      <c r="A8" s="12" t="s">
        <v>26</v>
      </c>
      <c r="B8" s="13" t="s">
        <v>27</v>
      </c>
      <c r="C8" s="13" t="s">
        <v>0</v>
      </c>
      <c r="D8" s="13" t="s">
        <v>0</v>
      </c>
      <c r="E8" s="13" t="s">
        <v>0</v>
      </c>
      <c r="F8" s="13" t="s">
        <v>0</v>
      </c>
      <c r="G8" s="13" t="s">
        <v>0</v>
      </c>
      <c r="H8" s="19" t="s">
        <v>0</v>
      </c>
      <c r="I8" s="19" t="s">
        <v>0</v>
      </c>
      <c r="J8" s="19" t="s">
        <v>0</v>
      </c>
      <c r="K8" s="19" t="s">
        <v>0</v>
      </c>
      <c r="L8" s="19" t="s">
        <v>0</v>
      </c>
      <c r="M8" s="14">
        <f t="shared" ref="M8:M14" si="0">M9</f>
        <v>200000</v>
      </c>
      <c r="N8" s="14">
        <f t="shared" ref="N8:O14" si="1">N9</f>
        <v>200000</v>
      </c>
      <c r="O8" s="14">
        <f t="shared" si="1"/>
        <v>200000</v>
      </c>
    </row>
    <row r="9" spans="1:15" ht="63" x14ac:dyDescent="0.2">
      <c r="A9" s="12" t="s">
        <v>28</v>
      </c>
      <c r="B9" s="13" t="s">
        <v>27</v>
      </c>
      <c r="C9" s="13" t="s">
        <v>14</v>
      </c>
      <c r="D9" s="13" t="s">
        <v>29</v>
      </c>
      <c r="E9" s="13" t="s">
        <v>0</v>
      </c>
      <c r="F9" s="13" t="s">
        <v>0</v>
      </c>
      <c r="G9" s="13" t="s">
        <v>0</v>
      </c>
      <c r="H9" s="19" t="s">
        <v>0</v>
      </c>
      <c r="I9" s="19" t="s">
        <v>0</v>
      </c>
      <c r="J9" s="19" t="s">
        <v>0</v>
      </c>
      <c r="K9" s="19" t="s">
        <v>0</v>
      </c>
      <c r="L9" s="19" t="s">
        <v>0</v>
      </c>
      <c r="M9" s="14">
        <f t="shared" si="0"/>
        <v>200000</v>
      </c>
      <c r="N9" s="14">
        <f t="shared" si="1"/>
        <v>200000</v>
      </c>
      <c r="O9" s="14">
        <f t="shared" si="1"/>
        <v>200000</v>
      </c>
    </row>
    <row r="10" spans="1:15" ht="31.5" x14ac:dyDescent="0.2">
      <c r="A10" s="12" t="s">
        <v>30</v>
      </c>
      <c r="B10" s="13" t="s">
        <v>27</v>
      </c>
      <c r="C10" s="13" t="s">
        <v>14</v>
      </c>
      <c r="D10" s="13" t="s">
        <v>29</v>
      </c>
      <c r="E10" s="13" t="s">
        <v>31</v>
      </c>
      <c r="F10" s="13" t="s">
        <v>0</v>
      </c>
      <c r="G10" s="13" t="s">
        <v>0</v>
      </c>
      <c r="H10" s="19" t="s">
        <v>0</v>
      </c>
      <c r="I10" s="19" t="s">
        <v>0</v>
      </c>
      <c r="J10" s="19" t="s">
        <v>0</v>
      </c>
      <c r="K10" s="19" t="s">
        <v>0</v>
      </c>
      <c r="L10" s="19" t="s">
        <v>0</v>
      </c>
      <c r="M10" s="14">
        <f t="shared" si="0"/>
        <v>200000</v>
      </c>
      <c r="N10" s="14">
        <f t="shared" si="1"/>
        <v>200000</v>
      </c>
      <c r="O10" s="14">
        <f t="shared" si="1"/>
        <v>200000</v>
      </c>
    </row>
    <row r="11" spans="1:15" ht="15.75" x14ac:dyDescent="0.2">
      <c r="A11" s="22" t="s">
        <v>32</v>
      </c>
      <c r="B11" s="13" t="s">
        <v>27</v>
      </c>
      <c r="C11" s="13" t="s">
        <v>14</v>
      </c>
      <c r="D11" s="13" t="s">
        <v>29</v>
      </c>
      <c r="E11" s="13" t="s">
        <v>31</v>
      </c>
      <c r="F11" s="13" t="s">
        <v>33</v>
      </c>
      <c r="G11" s="13" t="s">
        <v>0</v>
      </c>
      <c r="H11" s="13" t="s">
        <v>0</v>
      </c>
      <c r="I11" s="13" t="s">
        <v>0</v>
      </c>
      <c r="J11" s="13" t="s">
        <v>0</v>
      </c>
      <c r="K11" s="13" t="s">
        <v>0</v>
      </c>
      <c r="L11" s="13" t="s">
        <v>0</v>
      </c>
      <c r="M11" s="14">
        <f t="shared" si="0"/>
        <v>200000</v>
      </c>
      <c r="N11" s="14">
        <f t="shared" si="1"/>
        <v>200000</v>
      </c>
      <c r="O11" s="14">
        <f t="shared" si="1"/>
        <v>200000</v>
      </c>
    </row>
    <row r="12" spans="1:15" ht="31.5" x14ac:dyDescent="0.2">
      <c r="A12" s="22" t="s">
        <v>34</v>
      </c>
      <c r="B12" s="13" t="s">
        <v>27</v>
      </c>
      <c r="C12" s="13" t="s">
        <v>14</v>
      </c>
      <c r="D12" s="13" t="s">
        <v>29</v>
      </c>
      <c r="E12" s="13" t="s">
        <v>31</v>
      </c>
      <c r="F12" s="13" t="s">
        <v>33</v>
      </c>
      <c r="G12" s="13" t="s">
        <v>23</v>
      </c>
      <c r="H12" s="13" t="s">
        <v>0</v>
      </c>
      <c r="I12" s="13" t="s">
        <v>0</v>
      </c>
      <c r="J12" s="13" t="s">
        <v>0</v>
      </c>
      <c r="K12" s="13" t="s">
        <v>0</v>
      </c>
      <c r="L12" s="13" t="s">
        <v>0</v>
      </c>
      <c r="M12" s="14">
        <f t="shared" si="0"/>
        <v>200000</v>
      </c>
      <c r="N12" s="14">
        <f t="shared" si="1"/>
        <v>200000</v>
      </c>
      <c r="O12" s="14">
        <f t="shared" si="1"/>
        <v>200000</v>
      </c>
    </row>
    <row r="13" spans="1:15" ht="63" x14ac:dyDescent="0.2">
      <c r="A13" s="12" t="s">
        <v>35</v>
      </c>
      <c r="B13" s="13" t="s">
        <v>27</v>
      </c>
      <c r="C13" s="13" t="s">
        <v>14</v>
      </c>
      <c r="D13" s="13" t="s">
        <v>29</v>
      </c>
      <c r="E13" s="13" t="s">
        <v>31</v>
      </c>
      <c r="F13" s="13" t="s">
        <v>33</v>
      </c>
      <c r="G13" s="13" t="s">
        <v>23</v>
      </c>
      <c r="H13" s="13" t="s">
        <v>36</v>
      </c>
      <c r="I13" s="19" t="s">
        <v>0</v>
      </c>
      <c r="J13" s="19" t="s">
        <v>0</v>
      </c>
      <c r="K13" s="19" t="s">
        <v>0</v>
      </c>
      <c r="L13" s="19" t="s">
        <v>0</v>
      </c>
      <c r="M13" s="14">
        <f t="shared" si="0"/>
        <v>200000</v>
      </c>
      <c r="N13" s="14">
        <f t="shared" si="1"/>
        <v>200000</v>
      </c>
      <c r="O13" s="14">
        <f t="shared" si="1"/>
        <v>200000</v>
      </c>
    </row>
    <row r="14" spans="1:15" ht="63" x14ac:dyDescent="0.2">
      <c r="A14" s="12" t="s">
        <v>37</v>
      </c>
      <c r="B14" s="13" t="s">
        <v>27</v>
      </c>
      <c r="C14" s="13" t="s">
        <v>14</v>
      </c>
      <c r="D14" s="13" t="s">
        <v>29</v>
      </c>
      <c r="E14" s="13" t="s">
        <v>31</v>
      </c>
      <c r="F14" s="13" t="s">
        <v>33</v>
      </c>
      <c r="G14" s="13" t="s">
        <v>23</v>
      </c>
      <c r="H14" s="13" t="s">
        <v>36</v>
      </c>
      <c r="I14" s="13" t="s">
        <v>38</v>
      </c>
      <c r="J14" s="13" t="s">
        <v>0</v>
      </c>
      <c r="K14" s="13" t="s">
        <v>0</v>
      </c>
      <c r="L14" s="13" t="s">
        <v>0</v>
      </c>
      <c r="M14" s="14">
        <f t="shared" si="0"/>
        <v>200000</v>
      </c>
      <c r="N14" s="14">
        <f t="shared" si="1"/>
        <v>200000</v>
      </c>
      <c r="O14" s="14">
        <f t="shared" si="1"/>
        <v>200000</v>
      </c>
    </row>
    <row r="15" spans="1:15" ht="15.75" x14ac:dyDescent="0.2">
      <c r="A15" s="15" t="s">
        <v>63</v>
      </c>
      <c r="B15" s="16" t="s">
        <v>27</v>
      </c>
      <c r="C15" s="16" t="s">
        <v>14</v>
      </c>
      <c r="D15" s="16" t="s">
        <v>29</v>
      </c>
      <c r="E15" s="16" t="s">
        <v>31</v>
      </c>
      <c r="F15" s="16" t="s">
        <v>33</v>
      </c>
      <c r="G15" s="16" t="s">
        <v>23</v>
      </c>
      <c r="H15" s="16" t="s">
        <v>36</v>
      </c>
      <c r="I15" s="16" t="s">
        <v>38</v>
      </c>
      <c r="J15" s="9" t="s">
        <v>0</v>
      </c>
      <c r="K15" s="9" t="s">
        <v>0</v>
      </c>
      <c r="L15" s="9" t="s">
        <v>0</v>
      </c>
      <c r="M15" s="17">
        <v>200000</v>
      </c>
      <c r="N15" s="17">
        <v>200000</v>
      </c>
      <c r="O15" s="17">
        <v>200000</v>
      </c>
    </row>
    <row r="16" spans="1:15" ht="31.5" x14ac:dyDescent="0.2">
      <c r="A16" s="12" t="s">
        <v>41</v>
      </c>
      <c r="B16" s="13" t="s">
        <v>24</v>
      </c>
      <c r="C16" s="13" t="s">
        <v>0</v>
      </c>
      <c r="D16" s="13" t="s">
        <v>0</v>
      </c>
      <c r="E16" s="13" t="s">
        <v>0</v>
      </c>
      <c r="F16" s="13" t="s">
        <v>0</v>
      </c>
      <c r="G16" s="13" t="s">
        <v>0</v>
      </c>
      <c r="H16" s="19" t="s">
        <v>0</v>
      </c>
      <c r="I16" s="19" t="s">
        <v>0</v>
      </c>
      <c r="J16" s="19" t="s">
        <v>0</v>
      </c>
      <c r="K16" s="19" t="s">
        <v>0</v>
      </c>
      <c r="L16" s="19" t="s">
        <v>0</v>
      </c>
      <c r="M16" s="14">
        <f>M17</f>
        <v>309195807.51999998</v>
      </c>
      <c r="N16" s="14">
        <f t="shared" ref="N16:O20" si="2">N17</f>
        <v>0</v>
      </c>
      <c r="O16" s="14">
        <f t="shared" si="2"/>
        <v>0</v>
      </c>
    </row>
    <row r="17" spans="1:18" ht="63" x14ac:dyDescent="0.2">
      <c r="A17" s="12" t="s">
        <v>42</v>
      </c>
      <c r="B17" s="13" t="s">
        <v>24</v>
      </c>
      <c r="C17" s="18" t="s">
        <v>14</v>
      </c>
      <c r="D17" s="13" t="s">
        <v>29</v>
      </c>
      <c r="E17" s="13" t="s">
        <v>0</v>
      </c>
      <c r="F17" s="13" t="s">
        <v>0</v>
      </c>
      <c r="G17" s="13" t="s">
        <v>0</v>
      </c>
      <c r="H17" s="19" t="s">
        <v>0</v>
      </c>
      <c r="I17" s="19" t="s">
        <v>0</v>
      </c>
      <c r="J17" s="19" t="s">
        <v>0</v>
      </c>
      <c r="K17" s="19" t="s">
        <v>0</v>
      </c>
      <c r="L17" s="19" t="s">
        <v>0</v>
      </c>
      <c r="M17" s="14">
        <f>M18</f>
        <v>309195807.51999998</v>
      </c>
      <c r="N17" s="14">
        <f t="shared" si="2"/>
        <v>0</v>
      </c>
      <c r="O17" s="14">
        <f t="shared" si="2"/>
        <v>0</v>
      </c>
    </row>
    <row r="18" spans="1:18" ht="31.5" x14ac:dyDescent="0.2">
      <c r="A18" s="26" t="s">
        <v>75</v>
      </c>
      <c r="B18" s="13" t="s">
        <v>24</v>
      </c>
      <c r="C18" s="18" t="s">
        <v>14</v>
      </c>
      <c r="D18" s="13" t="s">
        <v>29</v>
      </c>
      <c r="E18" s="13" t="s">
        <v>43</v>
      </c>
      <c r="F18" s="13" t="s">
        <v>0</v>
      </c>
      <c r="G18" s="13" t="s">
        <v>0</v>
      </c>
      <c r="H18" s="19" t="s">
        <v>0</v>
      </c>
      <c r="I18" s="19" t="s">
        <v>0</v>
      </c>
      <c r="J18" s="19" t="s">
        <v>0</v>
      </c>
      <c r="K18" s="19" t="s">
        <v>0</v>
      </c>
      <c r="L18" s="19" t="s">
        <v>0</v>
      </c>
      <c r="M18" s="14">
        <f>M19</f>
        <v>309195807.51999998</v>
      </c>
      <c r="N18" s="14">
        <f t="shared" si="2"/>
        <v>0</v>
      </c>
      <c r="O18" s="14">
        <f t="shared" si="2"/>
        <v>0</v>
      </c>
    </row>
    <row r="19" spans="1:18" ht="15.75" x14ac:dyDescent="0.2">
      <c r="A19" s="22" t="s">
        <v>44</v>
      </c>
      <c r="B19" s="13" t="s">
        <v>24</v>
      </c>
      <c r="C19" s="18" t="s">
        <v>14</v>
      </c>
      <c r="D19" s="13" t="s">
        <v>29</v>
      </c>
      <c r="E19" s="13" t="s">
        <v>43</v>
      </c>
      <c r="F19" s="13" t="s">
        <v>39</v>
      </c>
      <c r="G19" s="13" t="s">
        <v>0</v>
      </c>
      <c r="H19" s="13" t="s">
        <v>0</v>
      </c>
      <c r="I19" s="13" t="s">
        <v>0</v>
      </c>
      <c r="J19" s="13" t="s">
        <v>0</v>
      </c>
      <c r="K19" s="13" t="s">
        <v>0</v>
      </c>
      <c r="L19" s="13" t="s">
        <v>0</v>
      </c>
      <c r="M19" s="14">
        <f>M20</f>
        <v>309195807.51999998</v>
      </c>
      <c r="N19" s="14">
        <f t="shared" si="2"/>
        <v>0</v>
      </c>
      <c r="O19" s="14">
        <f t="shared" si="2"/>
        <v>0</v>
      </c>
    </row>
    <row r="20" spans="1:18" ht="31.5" x14ac:dyDescent="0.2">
      <c r="A20" s="22" t="s">
        <v>45</v>
      </c>
      <c r="B20" s="13" t="s">
        <v>24</v>
      </c>
      <c r="C20" s="18" t="s">
        <v>14</v>
      </c>
      <c r="D20" s="13" t="s">
        <v>29</v>
      </c>
      <c r="E20" s="13" t="s">
        <v>43</v>
      </c>
      <c r="F20" s="13" t="s">
        <v>39</v>
      </c>
      <c r="G20" s="13" t="s">
        <v>39</v>
      </c>
      <c r="H20" s="13" t="s">
        <v>0</v>
      </c>
      <c r="I20" s="13" t="s">
        <v>0</v>
      </c>
      <c r="J20" s="13" t="s">
        <v>0</v>
      </c>
      <c r="K20" s="13" t="s">
        <v>0</v>
      </c>
      <c r="L20" s="13" t="s">
        <v>0</v>
      </c>
      <c r="M20" s="14">
        <f>M21</f>
        <v>309195807.51999998</v>
      </c>
      <c r="N20" s="14">
        <f t="shared" si="2"/>
        <v>0</v>
      </c>
      <c r="O20" s="14">
        <f t="shared" si="2"/>
        <v>0</v>
      </c>
    </row>
    <row r="21" spans="1:18" ht="63" x14ac:dyDescent="0.2">
      <c r="A21" s="12" t="s">
        <v>46</v>
      </c>
      <c r="B21" s="13" t="s">
        <v>24</v>
      </c>
      <c r="C21" s="18" t="s">
        <v>14</v>
      </c>
      <c r="D21" s="13" t="s">
        <v>29</v>
      </c>
      <c r="E21" s="13" t="s">
        <v>43</v>
      </c>
      <c r="F21" s="13" t="s">
        <v>39</v>
      </c>
      <c r="G21" s="13" t="s">
        <v>39</v>
      </c>
      <c r="H21" s="13" t="s">
        <v>47</v>
      </c>
      <c r="I21" s="19" t="s">
        <v>0</v>
      </c>
      <c r="J21" s="19" t="s">
        <v>0</v>
      </c>
      <c r="K21" s="19" t="s">
        <v>0</v>
      </c>
      <c r="L21" s="19" t="s">
        <v>0</v>
      </c>
      <c r="M21" s="14">
        <f>M22+M26</f>
        <v>309195807.51999998</v>
      </c>
      <c r="N21" s="14">
        <f>N22+N26</f>
        <v>0</v>
      </c>
      <c r="O21" s="14">
        <f>O22+O26</f>
        <v>0</v>
      </c>
    </row>
    <row r="22" spans="1:18" ht="78.75" x14ac:dyDescent="0.2">
      <c r="A22" s="12" t="s">
        <v>48</v>
      </c>
      <c r="B22" s="13" t="s">
        <v>24</v>
      </c>
      <c r="C22" s="18" t="s">
        <v>14</v>
      </c>
      <c r="D22" s="13" t="s">
        <v>29</v>
      </c>
      <c r="E22" s="13" t="s">
        <v>43</v>
      </c>
      <c r="F22" s="13" t="s">
        <v>39</v>
      </c>
      <c r="G22" s="13" t="s">
        <v>39</v>
      </c>
      <c r="H22" s="13" t="s">
        <v>47</v>
      </c>
      <c r="I22" s="13" t="s">
        <v>49</v>
      </c>
      <c r="J22" s="13" t="s">
        <v>0</v>
      </c>
      <c r="K22" s="13" t="s">
        <v>0</v>
      </c>
      <c r="L22" s="13" t="s">
        <v>0</v>
      </c>
      <c r="M22" s="14">
        <f>M23+M25</f>
        <v>151037907.52000001</v>
      </c>
      <c r="N22" s="14">
        <f t="shared" ref="N22:O22" si="3">N23+N25</f>
        <v>0</v>
      </c>
      <c r="O22" s="14">
        <f t="shared" si="3"/>
        <v>0</v>
      </c>
    </row>
    <row r="23" spans="1:18" s="5" customFormat="1" ht="63" x14ac:dyDescent="0.2">
      <c r="A23" s="26" t="s">
        <v>76</v>
      </c>
      <c r="B23" s="18" t="s">
        <v>24</v>
      </c>
      <c r="C23" s="18" t="s">
        <v>14</v>
      </c>
      <c r="D23" s="18" t="s">
        <v>29</v>
      </c>
      <c r="E23" s="18" t="s">
        <v>43</v>
      </c>
      <c r="F23" s="18" t="s">
        <v>39</v>
      </c>
      <c r="G23" s="18" t="s">
        <v>39</v>
      </c>
      <c r="H23" s="18" t="s">
        <v>47</v>
      </c>
      <c r="I23" s="18" t="s">
        <v>49</v>
      </c>
      <c r="J23" s="6"/>
      <c r="K23" s="6"/>
      <c r="L23" s="6"/>
      <c r="M23" s="10">
        <f>M24</f>
        <v>3007250</v>
      </c>
      <c r="N23" s="10">
        <f t="shared" ref="N23:O23" si="4">N24</f>
        <v>0</v>
      </c>
      <c r="O23" s="10">
        <f t="shared" si="4"/>
        <v>0</v>
      </c>
      <c r="P23" s="29"/>
      <c r="Q23" s="8"/>
      <c r="R23" s="8"/>
    </row>
    <row r="24" spans="1:18" s="21" customFormat="1" ht="31.5" x14ac:dyDescent="0.2">
      <c r="A24" s="23" t="s">
        <v>78</v>
      </c>
      <c r="B24" s="16" t="s">
        <v>24</v>
      </c>
      <c r="C24" s="4" t="s">
        <v>14</v>
      </c>
      <c r="D24" s="16" t="s">
        <v>29</v>
      </c>
      <c r="E24" s="16" t="s">
        <v>43</v>
      </c>
      <c r="F24" s="16" t="s">
        <v>39</v>
      </c>
      <c r="G24" s="16" t="s">
        <v>39</v>
      </c>
      <c r="H24" s="16" t="s">
        <v>47</v>
      </c>
      <c r="I24" s="16" t="s">
        <v>49</v>
      </c>
      <c r="J24" s="9" t="s">
        <v>67</v>
      </c>
      <c r="K24" s="9" t="s">
        <v>77</v>
      </c>
      <c r="L24" s="9">
        <v>2025</v>
      </c>
      <c r="M24" s="17">
        <v>3007250</v>
      </c>
      <c r="N24" s="17">
        <v>0</v>
      </c>
      <c r="O24" s="17">
        <v>0</v>
      </c>
      <c r="P24" s="20"/>
      <c r="Q24" s="20"/>
      <c r="R24" s="20"/>
    </row>
    <row r="25" spans="1:18" ht="15.75" x14ac:dyDescent="0.2">
      <c r="A25" s="15" t="s">
        <v>63</v>
      </c>
      <c r="B25" s="16" t="s">
        <v>24</v>
      </c>
      <c r="C25" s="4" t="s">
        <v>14</v>
      </c>
      <c r="D25" s="16" t="s">
        <v>29</v>
      </c>
      <c r="E25" s="16" t="s">
        <v>43</v>
      </c>
      <c r="F25" s="16" t="s">
        <v>39</v>
      </c>
      <c r="G25" s="16" t="s">
        <v>39</v>
      </c>
      <c r="H25" s="16" t="s">
        <v>47</v>
      </c>
      <c r="I25" s="16" t="s">
        <v>49</v>
      </c>
      <c r="J25" s="9" t="s">
        <v>0</v>
      </c>
      <c r="K25" s="9" t="s">
        <v>0</v>
      </c>
      <c r="L25" s="9" t="s">
        <v>0</v>
      </c>
      <c r="M25" s="17">
        <v>148030657.52000001</v>
      </c>
      <c r="N25" s="17">
        <v>0</v>
      </c>
      <c r="O25" s="17">
        <v>0</v>
      </c>
    </row>
    <row r="26" spans="1:18" ht="78.75" x14ac:dyDescent="0.2">
      <c r="A26" s="12" t="s">
        <v>50</v>
      </c>
      <c r="B26" s="13" t="s">
        <v>24</v>
      </c>
      <c r="C26" s="18" t="s">
        <v>14</v>
      </c>
      <c r="D26" s="13" t="s">
        <v>29</v>
      </c>
      <c r="E26" s="13" t="s">
        <v>43</v>
      </c>
      <c r="F26" s="13" t="s">
        <v>39</v>
      </c>
      <c r="G26" s="13" t="s">
        <v>39</v>
      </c>
      <c r="H26" s="13" t="s">
        <v>47</v>
      </c>
      <c r="I26" s="13" t="s">
        <v>51</v>
      </c>
      <c r="J26" s="13" t="s">
        <v>0</v>
      </c>
      <c r="K26" s="13" t="s">
        <v>0</v>
      </c>
      <c r="L26" s="13" t="s">
        <v>0</v>
      </c>
      <c r="M26" s="14">
        <f>M27</f>
        <v>158157900</v>
      </c>
      <c r="N26" s="14">
        <f t="shared" ref="N26:O26" si="5">N27</f>
        <v>0</v>
      </c>
      <c r="O26" s="14">
        <f t="shared" si="5"/>
        <v>0</v>
      </c>
    </row>
    <row r="27" spans="1:18" ht="15.75" x14ac:dyDescent="0.2">
      <c r="A27" s="15" t="s">
        <v>63</v>
      </c>
      <c r="B27" s="16" t="s">
        <v>24</v>
      </c>
      <c r="C27" s="4" t="s">
        <v>14</v>
      </c>
      <c r="D27" s="16" t="s">
        <v>29</v>
      </c>
      <c r="E27" s="16" t="s">
        <v>43</v>
      </c>
      <c r="F27" s="16" t="s">
        <v>39</v>
      </c>
      <c r="G27" s="16" t="s">
        <v>39</v>
      </c>
      <c r="H27" s="16" t="s">
        <v>47</v>
      </c>
      <c r="I27" s="16" t="s">
        <v>51</v>
      </c>
      <c r="J27" s="9" t="s">
        <v>0</v>
      </c>
      <c r="K27" s="9" t="s">
        <v>0</v>
      </c>
      <c r="L27" s="9" t="s">
        <v>0</v>
      </c>
      <c r="M27" s="17">
        <v>158157900</v>
      </c>
      <c r="N27" s="17">
        <v>0</v>
      </c>
      <c r="O27" s="17">
        <v>0</v>
      </c>
    </row>
    <row r="28" spans="1:18" ht="31.5" x14ac:dyDescent="0.2">
      <c r="A28" s="12" t="s">
        <v>52</v>
      </c>
      <c r="B28" s="13" t="s">
        <v>53</v>
      </c>
      <c r="C28" s="13" t="s">
        <v>0</v>
      </c>
      <c r="D28" s="13" t="s">
        <v>0</v>
      </c>
      <c r="E28" s="13" t="s">
        <v>0</v>
      </c>
      <c r="F28" s="13" t="s">
        <v>0</v>
      </c>
      <c r="G28" s="13" t="s">
        <v>0</v>
      </c>
      <c r="H28" s="19" t="s">
        <v>0</v>
      </c>
      <c r="I28" s="19" t="s">
        <v>0</v>
      </c>
      <c r="J28" s="19" t="s">
        <v>0</v>
      </c>
      <c r="K28" s="19" t="s">
        <v>0</v>
      </c>
      <c r="L28" s="19" t="s">
        <v>0</v>
      </c>
      <c r="M28" s="14">
        <f>M29</f>
        <v>17933644.800000001</v>
      </c>
      <c r="N28" s="14">
        <f t="shared" ref="N28:O32" si="6">N29</f>
        <v>0</v>
      </c>
      <c r="O28" s="14">
        <f t="shared" si="6"/>
        <v>0</v>
      </c>
    </row>
    <row r="29" spans="1:18" ht="47.25" x14ac:dyDescent="0.2">
      <c r="A29" s="12" t="s">
        <v>54</v>
      </c>
      <c r="B29" s="13" t="s">
        <v>53</v>
      </c>
      <c r="C29" s="18" t="s">
        <v>14</v>
      </c>
      <c r="D29" s="13" t="s">
        <v>40</v>
      </c>
      <c r="E29" s="13" t="s">
        <v>0</v>
      </c>
      <c r="F29" s="13" t="s">
        <v>0</v>
      </c>
      <c r="G29" s="13" t="s">
        <v>0</v>
      </c>
      <c r="H29" s="19" t="s">
        <v>0</v>
      </c>
      <c r="I29" s="19" t="s">
        <v>0</v>
      </c>
      <c r="J29" s="19" t="s">
        <v>0</v>
      </c>
      <c r="K29" s="19" t="s">
        <v>0</v>
      </c>
      <c r="L29" s="19" t="s">
        <v>0</v>
      </c>
      <c r="M29" s="14">
        <f>M30</f>
        <v>17933644.800000001</v>
      </c>
      <c r="N29" s="14">
        <f t="shared" si="6"/>
        <v>0</v>
      </c>
      <c r="O29" s="14">
        <f t="shared" si="6"/>
        <v>0</v>
      </c>
    </row>
    <row r="30" spans="1:18" ht="31.5" x14ac:dyDescent="0.2">
      <c r="A30" s="26" t="s">
        <v>74</v>
      </c>
      <c r="B30" s="13" t="s">
        <v>53</v>
      </c>
      <c r="C30" s="18" t="s">
        <v>14</v>
      </c>
      <c r="D30" s="13" t="s">
        <v>40</v>
      </c>
      <c r="E30" s="13" t="s">
        <v>55</v>
      </c>
      <c r="F30" s="13" t="s">
        <v>0</v>
      </c>
      <c r="G30" s="13" t="s">
        <v>0</v>
      </c>
      <c r="H30" s="19" t="s">
        <v>0</v>
      </c>
      <c r="I30" s="19" t="s">
        <v>0</v>
      </c>
      <c r="J30" s="19" t="s">
        <v>0</v>
      </c>
      <c r="K30" s="19" t="s">
        <v>0</v>
      </c>
      <c r="L30" s="19" t="s">
        <v>0</v>
      </c>
      <c r="M30" s="14">
        <f>M31</f>
        <v>17933644.800000001</v>
      </c>
      <c r="N30" s="14">
        <f t="shared" si="6"/>
        <v>0</v>
      </c>
      <c r="O30" s="14">
        <f t="shared" si="6"/>
        <v>0</v>
      </c>
    </row>
    <row r="31" spans="1:18" ht="15.75" x14ac:dyDescent="0.2">
      <c r="A31" s="22" t="s">
        <v>56</v>
      </c>
      <c r="B31" s="13" t="s">
        <v>53</v>
      </c>
      <c r="C31" s="18" t="s">
        <v>14</v>
      </c>
      <c r="D31" s="13" t="s">
        <v>40</v>
      </c>
      <c r="E31" s="13" t="s">
        <v>55</v>
      </c>
      <c r="F31" s="13" t="s">
        <v>22</v>
      </c>
      <c r="G31" s="13" t="s">
        <v>0</v>
      </c>
      <c r="H31" s="13" t="s">
        <v>0</v>
      </c>
      <c r="I31" s="13" t="s">
        <v>0</v>
      </c>
      <c r="J31" s="13" t="s">
        <v>0</v>
      </c>
      <c r="K31" s="13" t="s">
        <v>0</v>
      </c>
      <c r="L31" s="13" t="s">
        <v>0</v>
      </c>
      <c r="M31" s="14">
        <f>M32</f>
        <v>17933644.800000001</v>
      </c>
      <c r="N31" s="14">
        <f t="shared" si="6"/>
        <v>0</v>
      </c>
      <c r="O31" s="14">
        <f t="shared" si="6"/>
        <v>0</v>
      </c>
    </row>
    <row r="32" spans="1:18" ht="15.75" x14ac:dyDescent="0.2">
      <c r="A32" s="22" t="s">
        <v>57</v>
      </c>
      <c r="B32" s="13" t="s">
        <v>53</v>
      </c>
      <c r="C32" s="18" t="s">
        <v>14</v>
      </c>
      <c r="D32" s="13" t="s">
        <v>40</v>
      </c>
      <c r="E32" s="13" t="s">
        <v>55</v>
      </c>
      <c r="F32" s="13" t="s">
        <v>22</v>
      </c>
      <c r="G32" s="13" t="s">
        <v>29</v>
      </c>
      <c r="H32" s="13" t="s">
        <v>0</v>
      </c>
      <c r="I32" s="13" t="s">
        <v>0</v>
      </c>
      <c r="J32" s="13" t="s">
        <v>0</v>
      </c>
      <c r="K32" s="13" t="s">
        <v>0</v>
      </c>
      <c r="L32" s="13" t="s">
        <v>0</v>
      </c>
      <c r="M32" s="14">
        <f>M33</f>
        <v>17933644.800000001</v>
      </c>
      <c r="N32" s="14">
        <f t="shared" si="6"/>
        <v>0</v>
      </c>
      <c r="O32" s="14">
        <f t="shared" si="6"/>
        <v>0</v>
      </c>
    </row>
    <row r="33" spans="1:18" ht="63" x14ac:dyDescent="0.2">
      <c r="A33" s="12" t="s">
        <v>58</v>
      </c>
      <c r="B33" s="13" t="s">
        <v>53</v>
      </c>
      <c r="C33" s="18" t="s">
        <v>14</v>
      </c>
      <c r="D33" s="13" t="s">
        <v>40</v>
      </c>
      <c r="E33" s="13" t="s">
        <v>55</v>
      </c>
      <c r="F33" s="13" t="s">
        <v>22</v>
      </c>
      <c r="G33" s="13" t="s">
        <v>29</v>
      </c>
      <c r="H33" s="13" t="s">
        <v>59</v>
      </c>
      <c r="I33" s="19" t="s">
        <v>0</v>
      </c>
      <c r="J33" s="19" t="s">
        <v>0</v>
      </c>
      <c r="K33" s="19" t="s">
        <v>0</v>
      </c>
      <c r="L33" s="19" t="s">
        <v>0</v>
      </c>
      <c r="M33" s="14">
        <f>M34+M37</f>
        <v>17933644.800000001</v>
      </c>
      <c r="N33" s="14">
        <f t="shared" ref="N33:O33" si="7">N34+N37</f>
        <v>0</v>
      </c>
      <c r="O33" s="14">
        <f t="shared" si="7"/>
        <v>0</v>
      </c>
    </row>
    <row r="34" spans="1:18" ht="78.75" x14ac:dyDescent="0.2">
      <c r="A34" s="12" t="s">
        <v>48</v>
      </c>
      <c r="B34" s="13" t="s">
        <v>53</v>
      </c>
      <c r="C34" s="18" t="s">
        <v>14</v>
      </c>
      <c r="D34" s="13" t="s">
        <v>40</v>
      </c>
      <c r="E34" s="13" t="s">
        <v>55</v>
      </c>
      <c r="F34" s="13" t="s">
        <v>22</v>
      </c>
      <c r="G34" s="13" t="s">
        <v>29</v>
      </c>
      <c r="H34" s="13" t="s">
        <v>59</v>
      </c>
      <c r="I34" s="13" t="s">
        <v>49</v>
      </c>
      <c r="J34" s="13" t="s">
        <v>0</v>
      </c>
      <c r="K34" s="13" t="s">
        <v>0</v>
      </c>
      <c r="L34" s="13" t="s">
        <v>0</v>
      </c>
      <c r="M34" s="14">
        <f>M35</f>
        <v>2988940.8</v>
      </c>
      <c r="N34" s="14">
        <f t="shared" ref="N34:O35" si="8">N35</f>
        <v>0</v>
      </c>
      <c r="O34" s="14">
        <f t="shared" si="8"/>
        <v>0</v>
      </c>
    </row>
    <row r="35" spans="1:18" ht="78.75" x14ac:dyDescent="0.2">
      <c r="A35" s="12" t="s">
        <v>64</v>
      </c>
      <c r="B35" s="13" t="s">
        <v>53</v>
      </c>
      <c r="C35" s="18" t="s">
        <v>14</v>
      </c>
      <c r="D35" s="13" t="s">
        <v>40</v>
      </c>
      <c r="E35" s="13" t="s">
        <v>55</v>
      </c>
      <c r="F35" s="13" t="s">
        <v>22</v>
      </c>
      <c r="G35" s="13" t="s">
        <v>29</v>
      </c>
      <c r="H35" s="13" t="s">
        <v>59</v>
      </c>
      <c r="I35" s="13" t="s">
        <v>49</v>
      </c>
      <c r="J35" s="13"/>
      <c r="K35" s="13"/>
      <c r="L35" s="13"/>
      <c r="M35" s="14">
        <f>M36</f>
        <v>2988940.8</v>
      </c>
      <c r="N35" s="14">
        <f t="shared" si="8"/>
        <v>0</v>
      </c>
      <c r="O35" s="14">
        <f t="shared" si="8"/>
        <v>0</v>
      </c>
    </row>
    <row r="36" spans="1:18" ht="31.5" x14ac:dyDescent="0.2">
      <c r="A36" s="15" t="s">
        <v>65</v>
      </c>
      <c r="B36" s="16" t="s">
        <v>53</v>
      </c>
      <c r="C36" s="4" t="s">
        <v>14</v>
      </c>
      <c r="D36" s="16" t="s">
        <v>40</v>
      </c>
      <c r="E36" s="16" t="s">
        <v>55</v>
      </c>
      <c r="F36" s="16" t="s">
        <v>22</v>
      </c>
      <c r="G36" s="16" t="s">
        <v>29</v>
      </c>
      <c r="H36" s="16" t="s">
        <v>59</v>
      </c>
      <c r="I36" s="16" t="s">
        <v>49</v>
      </c>
      <c r="J36" s="30" t="s">
        <v>67</v>
      </c>
      <c r="K36" s="9">
        <v>38.4</v>
      </c>
      <c r="L36" s="9">
        <v>2025</v>
      </c>
      <c r="M36" s="17">
        <v>2988940.8</v>
      </c>
      <c r="N36" s="17">
        <v>0</v>
      </c>
      <c r="O36" s="17">
        <v>0</v>
      </c>
    </row>
    <row r="37" spans="1:18" ht="78.75" x14ac:dyDescent="0.2">
      <c r="A37" s="12" t="s">
        <v>50</v>
      </c>
      <c r="B37" s="13" t="s">
        <v>53</v>
      </c>
      <c r="C37" s="18" t="s">
        <v>14</v>
      </c>
      <c r="D37" s="13" t="s">
        <v>40</v>
      </c>
      <c r="E37" s="13" t="s">
        <v>55</v>
      </c>
      <c r="F37" s="13" t="s">
        <v>22</v>
      </c>
      <c r="G37" s="13" t="s">
        <v>29</v>
      </c>
      <c r="H37" s="13" t="s">
        <v>59</v>
      </c>
      <c r="I37" s="13" t="s">
        <v>51</v>
      </c>
      <c r="J37" s="13" t="s">
        <v>0</v>
      </c>
      <c r="K37" s="13" t="s">
        <v>0</v>
      </c>
      <c r="L37" s="13" t="s">
        <v>0</v>
      </c>
      <c r="M37" s="14">
        <f>M38+M43</f>
        <v>14944704</v>
      </c>
      <c r="N37" s="14">
        <f t="shared" ref="N37:O37" si="9">N38+N43</f>
        <v>0</v>
      </c>
      <c r="O37" s="14">
        <f t="shared" si="9"/>
        <v>0</v>
      </c>
    </row>
    <row r="38" spans="1:18" s="5" customFormat="1" ht="47.25" customHeight="1" x14ac:dyDescent="0.2">
      <c r="A38" s="26" t="s">
        <v>66</v>
      </c>
      <c r="B38" s="18" t="s">
        <v>53</v>
      </c>
      <c r="C38" s="18" t="s">
        <v>14</v>
      </c>
      <c r="D38" s="18" t="s">
        <v>40</v>
      </c>
      <c r="E38" s="18" t="s">
        <v>55</v>
      </c>
      <c r="F38" s="18" t="s">
        <v>22</v>
      </c>
      <c r="G38" s="18" t="s">
        <v>29</v>
      </c>
      <c r="H38" s="18" t="s">
        <v>59</v>
      </c>
      <c r="I38" s="18" t="s">
        <v>51</v>
      </c>
      <c r="J38" s="6" t="s">
        <v>0</v>
      </c>
      <c r="K38" s="6" t="s">
        <v>0</v>
      </c>
      <c r="L38" s="6" t="s">
        <v>0</v>
      </c>
      <c r="M38" s="10">
        <f>M39+M40+M41+M42</f>
        <v>11955763.199999999</v>
      </c>
      <c r="N38" s="10">
        <f t="shared" ref="N38:O38" si="10">N39+N40+N41+N42</f>
        <v>0</v>
      </c>
      <c r="O38" s="10">
        <f t="shared" si="10"/>
        <v>0</v>
      </c>
      <c r="P38" s="29"/>
      <c r="Q38" s="8"/>
      <c r="R38" s="8"/>
    </row>
    <row r="39" spans="1:18" ht="31.5" x14ac:dyDescent="0.2">
      <c r="A39" s="23" t="s">
        <v>65</v>
      </c>
      <c r="B39" s="16" t="s">
        <v>53</v>
      </c>
      <c r="C39" s="4" t="s">
        <v>14</v>
      </c>
      <c r="D39" s="16" t="s">
        <v>40</v>
      </c>
      <c r="E39" s="16" t="s">
        <v>55</v>
      </c>
      <c r="F39" s="16" t="s">
        <v>22</v>
      </c>
      <c r="G39" s="16" t="s">
        <v>29</v>
      </c>
      <c r="H39" s="16" t="s">
        <v>59</v>
      </c>
      <c r="I39" s="16" t="s">
        <v>51</v>
      </c>
      <c r="J39" s="30" t="s">
        <v>67</v>
      </c>
      <c r="K39" s="9">
        <v>38.4</v>
      </c>
      <c r="L39" s="9">
        <v>2025</v>
      </c>
      <c r="M39" s="17">
        <v>2988940.8</v>
      </c>
      <c r="N39" s="17">
        <v>0</v>
      </c>
      <c r="O39" s="17">
        <v>0</v>
      </c>
    </row>
    <row r="40" spans="1:18" ht="31.5" x14ac:dyDescent="0.2">
      <c r="A40" s="23" t="s">
        <v>65</v>
      </c>
      <c r="B40" s="16" t="s">
        <v>53</v>
      </c>
      <c r="C40" s="4" t="s">
        <v>14</v>
      </c>
      <c r="D40" s="16" t="s">
        <v>40</v>
      </c>
      <c r="E40" s="16" t="s">
        <v>55</v>
      </c>
      <c r="F40" s="16" t="s">
        <v>22</v>
      </c>
      <c r="G40" s="16" t="s">
        <v>29</v>
      </c>
      <c r="H40" s="16" t="s">
        <v>59</v>
      </c>
      <c r="I40" s="16" t="s">
        <v>51</v>
      </c>
      <c r="J40" s="30" t="s">
        <v>67</v>
      </c>
      <c r="K40" s="9">
        <v>38.4</v>
      </c>
      <c r="L40" s="9">
        <v>2025</v>
      </c>
      <c r="M40" s="17">
        <v>2988940.8</v>
      </c>
      <c r="N40" s="17">
        <v>0</v>
      </c>
      <c r="O40" s="17">
        <v>0</v>
      </c>
    </row>
    <row r="41" spans="1:18" ht="31.5" x14ac:dyDescent="0.2">
      <c r="A41" s="23" t="s">
        <v>65</v>
      </c>
      <c r="B41" s="16" t="s">
        <v>53</v>
      </c>
      <c r="C41" s="4" t="s">
        <v>14</v>
      </c>
      <c r="D41" s="16" t="s">
        <v>40</v>
      </c>
      <c r="E41" s="16" t="s">
        <v>55</v>
      </c>
      <c r="F41" s="16" t="s">
        <v>22</v>
      </c>
      <c r="G41" s="16" t="s">
        <v>29</v>
      </c>
      <c r="H41" s="16" t="s">
        <v>59</v>
      </c>
      <c r="I41" s="16" t="s">
        <v>51</v>
      </c>
      <c r="J41" s="30" t="s">
        <v>67</v>
      </c>
      <c r="K41" s="9">
        <v>38.4</v>
      </c>
      <c r="L41" s="9">
        <v>2025</v>
      </c>
      <c r="M41" s="17">
        <v>2988940.8</v>
      </c>
      <c r="N41" s="17">
        <v>0</v>
      </c>
      <c r="O41" s="17">
        <v>0</v>
      </c>
    </row>
    <row r="42" spans="1:18" ht="31.5" x14ac:dyDescent="0.2">
      <c r="A42" s="23" t="s">
        <v>65</v>
      </c>
      <c r="B42" s="16" t="s">
        <v>53</v>
      </c>
      <c r="C42" s="4" t="s">
        <v>14</v>
      </c>
      <c r="D42" s="16" t="s">
        <v>40</v>
      </c>
      <c r="E42" s="16" t="s">
        <v>55</v>
      </c>
      <c r="F42" s="16" t="s">
        <v>22</v>
      </c>
      <c r="G42" s="16" t="s">
        <v>29</v>
      </c>
      <c r="H42" s="16" t="s">
        <v>59</v>
      </c>
      <c r="I42" s="16" t="s">
        <v>51</v>
      </c>
      <c r="J42" s="30" t="s">
        <v>67</v>
      </c>
      <c r="K42" s="9">
        <v>38.4</v>
      </c>
      <c r="L42" s="9">
        <v>2025</v>
      </c>
      <c r="M42" s="17">
        <v>2988940.8</v>
      </c>
      <c r="N42" s="17">
        <v>0</v>
      </c>
      <c r="O42" s="17">
        <v>0</v>
      </c>
    </row>
    <row r="43" spans="1:18" s="5" customFormat="1" ht="63" x14ac:dyDescent="0.2">
      <c r="A43" s="26" t="s">
        <v>68</v>
      </c>
      <c r="B43" s="18" t="s">
        <v>53</v>
      </c>
      <c r="C43" s="18" t="s">
        <v>14</v>
      </c>
      <c r="D43" s="18" t="s">
        <v>40</v>
      </c>
      <c r="E43" s="18" t="s">
        <v>55</v>
      </c>
      <c r="F43" s="18" t="s">
        <v>22</v>
      </c>
      <c r="G43" s="18" t="s">
        <v>29</v>
      </c>
      <c r="H43" s="18" t="s">
        <v>59</v>
      </c>
      <c r="I43" s="18" t="s">
        <v>51</v>
      </c>
      <c r="J43" s="6" t="s">
        <v>0</v>
      </c>
      <c r="K43" s="6" t="s">
        <v>0</v>
      </c>
      <c r="L43" s="6" t="s">
        <v>0</v>
      </c>
      <c r="M43" s="10">
        <f>M44</f>
        <v>2988940.8</v>
      </c>
      <c r="N43" s="10">
        <f t="shared" ref="N43:O43" si="11">N44</f>
        <v>0</v>
      </c>
      <c r="O43" s="10">
        <f t="shared" si="11"/>
        <v>0</v>
      </c>
      <c r="P43" s="29"/>
      <c r="Q43" s="8"/>
      <c r="R43" s="8"/>
    </row>
    <row r="44" spans="1:18" ht="31.5" x14ac:dyDescent="0.2">
      <c r="A44" s="23" t="s">
        <v>65</v>
      </c>
      <c r="B44" s="16" t="s">
        <v>53</v>
      </c>
      <c r="C44" s="4" t="s">
        <v>14</v>
      </c>
      <c r="D44" s="16" t="s">
        <v>40</v>
      </c>
      <c r="E44" s="16" t="s">
        <v>55</v>
      </c>
      <c r="F44" s="16" t="s">
        <v>22</v>
      </c>
      <c r="G44" s="16" t="s">
        <v>29</v>
      </c>
      <c r="H44" s="16" t="s">
        <v>59</v>
      </c>
      <c r="I44" s="16" t="s">
        <v>51</v>
      </c>
      <c r="J44" s="30" t="s">
        <v>67</v>
      </c>
      <c r="K44" s="9">
        <v>38.4</v>
      </c>
      <c r="L44" s="9">
        <v>2025</v>
      </c>
      <c r="M44" s="17">
        <v>2988940.8</v>
      </c>
      <c r="N44" s="17">
        <v>0</v>
      </c>
      <c r="O44" s="17">
        <v>0</v>
      </c>
    </row>
    <row r="45" spans="1:18" ht="18.75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8" ht="37.5" x14ac:dyDescent="0.3">
      <c r="A46" s="27" t="s">
        <v>69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32" t="s">
        <v>70</v>
      </c>
      <c r="O46" s="32"/>
    </row>
    <row r="47" spans="1:18" ht="18.75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pans="1:18" ht="37.5" x14ac:dyDescent="0.3">
      <c r="A48" s="27" t="s">
        <v>71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32" t="s">
        <v>72</v>
      </c>
      <c r="O48" s="32"/>
    </row>
    <row r="49" spans="1:15" ht="12.75" customHeight="1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</row>
    <row r="50" spans="1:15" ht="9" customHeight="1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1:15" ht="32.25" x14ac:dyDescent="0.3">
      <c r="A51" s="31" t="s">
        <v>73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</sheetData>
  <mergeCells count="6">
    <mergeCell ref="N48:O48"/>
    <mergeCell ref="N1:O1"/>
    <mergeCell ref="A3:O3"/>
    <mergeCell ref="A4:O4"/>
    <mergeCell ref="N2:O2"/>
    <mergeCell ref="N46:O46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2025-03-05T07:19:09Z</dcterms:modified>
</cp:coreProperties>
</file>