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30" yWindow="-240" windowWidth="20730" windowHeight="6465"/>
  </bookViews>
  <sheets>
    <sheet name="МР 2025" sheetId="1" r:id="rId1"/>
  </sheets>
  <calcPr calcId="14562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" l="1"/>
  <c r="M21" i="1"/>
  <c r="M12" i="1" s="1"/>
  <c r="G12" i="1"/>
  <c r="I12" i="1"/>
  <c r="O12" i="1"/>
  <c r="E13" i="1" l="1"/>
  <c r="G13" i="1"/>
  <c r="I13" i="1"/>
  <c r="K13" i="1"/>
  <c r="M13" i="1"/>
  <c r="O13" i="1"/>
  <c r="I21" i="1" l="1"/>
  <c r="D14" i="1" l="1"/>
  <c r="E15" i="1"/>
  <c r="D19" i="1"/>
  <c r="E20" i="1"/>
  <c r="E21" i="1"/>
  <c r="E12" i="1" s="1"/>
  <c r="D23" i="1"/>
  <c r="E24" i="1"/>
  <c r="D26" i="1"/>
  <c r="E27" i="1"/>
  <c r="J14" i="1"/>
  <c r="K15" i="1"/>
  <c r="J19" i="1"/>
  <c r="K20" i="1"/>
  <c r="J23" i="1"/>
  <c r="K24" i="1"/>
  <c r="O27" i="1"/>
  <c r="K27" i="1" s="1"/>
  <c r="N26" i="1"/>
  <c r="J26" i="1" s="1"/>
  <c r="O21" i="1" l="1"/>
  <c r="K21" i="1" s="1"/>
  <c r="K12" i="1" s="1"/>
</calcChain>
</file>

<file path=xl/sharedStrings.xml><?xml version="1.0" encoding="utf-8"?>
<sst xmlns="http://schemas.openxmlformats.org/spreadsheetml/2006/main" count="59" uniqueCount="34">
  <si>
    <t>Плановые и фактические объемы
оказания и финансирования медицинской помощи, оказанной
по профилю "Медицинская реабилитация"</t>
  </si>
  <si>
    <t>(наименование субъекта Российской Федерации)</t>
  </si>
  <si>
    <t>Вид медицинской помощи</t>
  </si>
  <si>
    <t>Единица измерения</t>
  </si>
  <si>
    <t>Объемы медицинской помощи и финансирования за счет:</t>
  </si>
  <si>
    <t>Всего</t>
  </si>
  <si>
    <t>в том числе по источникам финансирования</t>
  </si>
  <si>
    <t>Бюджетные ассигнования бюджета субъекта РФ</t>
  </si>
  <si>
    <t>Средств ОМС</t>
  </si>
  <si>
    <t>объемы оказания</t>
  </si>
  <si>
    <t>объемы финансирования</t>
  </si>
  <si>
    <t>рублей</t>
  </si>
  <si>
    <t>медицинская помощь, оказанная в амбулаторных условиях, в том числе</t>
  </si>
  <si>
    <t>комплексных посещений</t>
  </si>
  <si>
    <t>на дому</t>
  </si>
  <si>
    <t>медицинская помощь в условиях дневного стационара</t>
  </si>
  <si>
    <t>пациенто-дней</t>
  </si>
  <si>
    <t>случаев лечения</t>
  </si>
  <si>
    <t>специализированная медицинская помощь, оказанная в стационарных условиях</t>
  </si>
  <si>
    <t>койко-дней</t>
  </si>
  <si>
    <t>случаев госпитализации</t>
  </si>
  <si>
    <t>4 = 6 + 8</t>
  </si>
  <si>
    <t>5 = 7 + 9</t>
  </si>
  <si>
    <t>10 = 12 + 14</t>
  </si>
  <si>
    <t>Объемы оказания и финансирования медицинской помощи - всего (сумма строк 02 + 10)</t>
  </si>
  <si>
    <t>первичная медико-санитарная помощь всего (сумма строк 04 + 09), из них</t>
  </si>
  <si>
    <t>специализированная медицинская помощь, всего (сумма строк 13 + 16), из них</t>
  </si>
  <si>
    <t>План на 2025 год</t>
  </si>
  <si>
    <t>Фактическое исполнение в 2024 году</t>
  </si>
  <si>
    <t>№ стр.</t>
  </si>
  <si>
    <t>11 = 13 + 15</t>
  </si>
  <si>
    <t>"Приложение 15
к Территориальной программе государственных гарантий бесплатного оказания гражданам медицинской помощи на 2025 год и на плановый период 2026 и 2027 годов</t>
  </si>
  <si>
    <t>"</t>
  </si>
  <si>
    <t>Приложение 11 
к постановлению Правительства Брянской области 
от  17 марта 2025 г.  №  141-п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</si>
</sst>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3" fontId="1" fillId="0" borderId="0" xfId="0" applyNumberFormat="1" applyFont="1"/>
    <xf numFmtId="4" fontId="1" fillId="0" borderId="0" xfId="0" applyNumberFormat="1" applyFont="1"/>
    <xf numFmtId="0" fontId="2" fillId="0" borderId="0" xfId="0" applyFont="1"/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" fontId="5" fillId="0" borderId="0" xfId="0" applyNumberFormat="1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right" wrapText="1"/>
    </xf>
    <xf numFmtId="0" fontId="6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abSelected="1" zoomScale="80" zoomScaleNormal="80" zoomScaleSheetLayoutView="80" workbookViewId="0">
      <selection activeCell="L1" sqref="L1:O1"/>
    </sheetView>
  </sheetViews>
  <sheetFormatPr defaultRowHeight="15" x14ac:dyDescent="0.25"/>
  <cols>
    <col min="1" max="1" width="39.5703125" style="1" customWidth="1"/>
    <col min="2" max="2" width="16.7109375" style="1" customWidth="1"/>
    <col min="3" max="3" width="9.140625" style="1"/>
    <col min="4" max="4" width="11.7109375" style="2" customWidth="1"/>
    <col min="5" max="5" width="15.85546875" style="3" customWidth="1"/>
    <col min="6" max="6" width="6.140625" style="3" customWidth="1"/>
    <col min="7" max="7" width="13.140625" style="3" customWidth="1"/>
    <col min="8" max="8" width="9.140625" style="2"/>
    <col min="9" max="9" width="16" style="3" customWidth="1"/>
    <col min="10" max="10" width="13.5703125" style="2" customWidth="1"/>
    <col min="11" max="11" width="15.5703125" style="3" customWidth="1"/>
    <col min="12" max="12" width="7" style="2" customWidth="1"/>
    <col min="13" max="13" width="15.28515625" style="2" customWidth="1"/>
    <col min="14" max="14" width="11" style="2" customWidth="1"/>
    <col min="15" max="15" width="16.5703125" style="3" customWidth="1"/>
    <col min="16" max="16384" width="9.140625" style="4"/>
  </cols>
  <sheetData>
    <row r="1" spans="1:15" ht="47.25" customHeight="1" x14ac:dyDescent="0.25">
      <c r="L1" s="21" t="s">
        <v>33</v>
      </c>
      <c r="M1" s="21"/>
      <c r="N1" s="21"/>
      <c r="O1" s="21"/>
    </row>
    <row r="2" spans="1:15" ht="64.5" customHeight="1" x14ac:dyDescent="0.25">
      <c r="L2" s="22" t="s">
        <v>31</v>
      </c>
      <c r="M2" s="22"/>
      <c r="N2" s="22"/>
      <c r="O2" s="22"/>
    </row>
    <row r="3" spans="1:15" ht="56.25" customHeight="1" x14ac:dyDescent="0.25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15" x14ac:dyDescent="0.25">
      <c r="A4" s="17" t="s">
        <v>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1:15" ht="7.5" customHeight="1" x14ac:dyDescent="0.25"/>
    <row r="6" spans="1:15" x14ac:dyDescent="0.25">
      <c r="A6" s="20" t="s">
        <v>2</v>
      </c>
      <c r="B6" s="20" t="s">
        <v>3</v>
      </c>
      <c r="C6" s="20" t="s">
        <v>29</v>
      </c>
      <c r="D6" s="18" t="s">
        <v>4</v>
      </c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5" x14ac:dyDescent="0.25">
      <c r="A7" s="20"/>
      <c r="B7" s="20"/>
      <c r="C7" s="20"/>
      <c r="D7" s="18" t="s">
        <v>27</v>
      </c>
      <c r="E7" s="18"/>
      <c r="F7" s="18"/>
      <c r="G7" s="18"/>
      <c r="H7" s="18"/>
      <c r="I7" s="18"/>
      <c r="J7" s="18" t="s">
        <v>28</v>
      </c>
      <c r="K7" s="18"/>
      <c r="L7" s="18"/>
      <c r="M7" s="18"/>
      <c r="N7" s="18"/>
      <c r="O7" s="18"/>
    </row>
    <row r="8" spans="1:15" x14ac:dyDescent="0.25">
      <c r="A8" s="20"/>
      <c r="B8" s="20"/>
      <c r="C8" s="20"/>
      <c r="D8" s="19" t="s">
        <v>5</v>
      </c>
      <c r="E8" s="19"/>
      <c r="F8" s="18" t="s">
        <v>6</v>
      </c>
      <c r="G8" s="18"/>
      <c r="H8" s="18"/>
      <c r="I8" s="18"/>
      <c r="J8" s="18" t="s">
        <v>5</v>
      </c>
      <c r="K8" s="18"/>
      <c r="L8" s="18" t="s">
        <v>6</v>
      </c>
      <c r="M8" s="18"/>
      <c r="N8" s="18"/>
      <c r="O8" s="18"/>
    </row>
    <row r="9" spans="1:15" x14ac:dyDescent="0.25">
      <c r="A9" s="20"/>
      <c r="B9" s="20"/>
      <c r="C9" s="20"/>
      <c r="D9" s="19"/>
      <c r="E9" s="19"/>
      <c r="F9" s="18" t="s">
        <v>7</v>
      </c>
      <c r="G9" s="18"/>
      <c r="H9" s="19" t="s">
        <v>8</v>
      </c>
      <c r="I9" s="19"/>
      <c r="J9" s="18"/>
      <c r="K9" s="18"/>
      <c r="L9" s="19" t="s">
        <v>7</v>
      </c>
      <c r="M9" s="19"/>
      <c r="N9" s="18" t="s">
        <v>8</v>
      </c>
      <c r="O9" s="18"/>
    </row>
    <row r="10" spans="1:15" ht="60" x14ac:dyDescent="0.25">
      <c r="A10" s="20"/>
      <c r="B10" s="20"/>
      <c r="C10" s="20"/>
      <c r="D10" s="5" t="s">
        <v>9</v>
      </c>
      <c r="E10" s="6" t="s">
        <v>10</v>
      </c>
      <c r="F10" s="6" t="s">
        <v>9</v>
      </c>
      <c r="G10" s="6" t="s">
        <v>10</v>
      </c>
      <c r="H10" s="5" t="s">
        <v>9</v>
      </c>
      <c r="I10" s="6" t="s">
        <v>10</v>
      </c>
      <c r="J10" s="5" t="s">
        <v>9</v>
      </c>
      <c r="K10" s="6" t="s">
        <v>10</v>
      </c>
      <c r="L10" s="5" t="s">
        <v>9</v>
      </c>
      <c r="M10" s="5" t="s">
        <v>10</v>
      </c>
      <c r="N10" s="5" t="s">
        <v>9</v>
      </c>
      <c r="O10" s="6" t="s">
        <v>10</v>
      </c>
    </row>
    <row r="11" spans="1:15" s="10" customFormat="1" ht="9.75" customHeight="1" x14ac:dyDescent="0.2">
      <c r="A11" s="7">
        <v>1</v>
      </c>
      <c r="B11" s="7">
        <v>2</v>
      </c>
      <c r="C11" s="7">
        <v>3</v>
      </c>
      <c r="D11" s="8" t="s">
        <v>21</v>
      </c>
      <c r="E11" s="9" t="s">
        <v>22</v>
      </c>
      <c r="F11" s="7">
        <v>6</v>
      </c>
      <c r="G11" s="7">
        <v>7</v>
      </c>
      <c r="H11" s="7">
        <v>8</v>
      </c>
      <c r="I11" s="8">
        <v>9</v>
      </c>
      <c r="J11" s="7" t="s">
        <v>23</v>
      </c>
      <c r="K11" s="7" t="s">
        <v>30</v>
      </c>
      <c r="L11" s="7">
        <v>12</v>
      </c>
      <c r="M11" s="7">
        <v>13</v>
      </c>
      <c r="N11" s="7">
        <v>14</v>
      </c>
      <c r="O11" s="8">
        <v>15</v>
      </c>
    </row>
    <row r="12" spans="1:15" ht="45" x14ac:dyDescent="0.25">
      <c r="A12" s="11" t="s">
        <v>24</v>
      </c>
      <c r="B12" s="12" t="s">
        <v>11</v>
      </c>
      <c r="C12" s="12">
        <v>1</v>
      </c>
      <c r="D12" s="13"/>
      <c r="E12" s="14">
        <f>E13+E21</f>
        <v>587064105.75</v>
      </c>
      <c r="F12" s="13"/>
      <c r="G12" s="14">
        <f t="shared" ref="G12:O12" si="0">G13+G21</f>
        <v>14349141.119999999</v>
      </c>
      <c r="H12" s="13"/>
      <c r="I12" s="14">
        <f t="shared" si="0"/>
        <v>572714964.63</v>
      </c>
      <c r="J12" s="13"/>
      <c r="K12" s="14">
        <f t="shared" si="0"/>
        <v>559144134.79999995</v>
      </c>
      <c r="L12" s="13"/>
      <c r="M12" s="14">
        <f>M13+M21</f>
        <v>13286234.800000001</v>
      </c>
      <c r="N12" s="13"/>
      <c r="O12" s="14">
        <f t="shared" si="0"/>
        <v>545857900</v>
      </c>
    </row>
    <row r="13" spans="1:15" ht="30" x14ac:dyDescent="0.25">
      <c r="A13" s="11" t="s">
        <v>25</v>
      </c>
      <c r="B13" s="12" t="s">
        <v>11</v>
      </c>
      <c r="C13" s="12">
        <v>2</v>
      </c>
      <c r="D13" s="13"/>
      <c r="E13" s="14">
        <f t="shared" ref="E13:O13" si="1">E15+E20</f>
        <v>122701103.97999999</v>
      </c>
      <c r="F13" s="13"/>
      <c r="G13" s="14">
        <f t="shared" si="1"/>
        <v>2284541</v>
      </c>
      <c r="H13" s="13"/>
      <c r="I13" s="14">
        <f t="shared" si="1"/>
        <v>120416562.97999999</v>
      </c>
      <c r="J13" s="13"/>
      <c r="K13" s="14">
        <f t="shared" si="1"/>
        <v>88076326.799999997</v>
      </c>
      <c r="L13" s="13"/>
      <c r="M13" s="14">
        <f t="shared" si="1"/>
        <v>11170926.800000001</v>
      </c>
      <c r="N13" s="13"/>
      <c r="O13" s="14">
        <f t="shared" si="1"/>
        <v>76905400</v>
      </c>
    </row>
    <row r="14" spans="1:15" ht="15" customHeight="1" x14ac:dyDescent="0.25">
      <c r="A14" s="15" t="s">
        <v>12</v>
      </c>
      <c r="B14" s="12" t="s">
        <v>13</v>
      </c>
      <c r="C14" s="12">
        <v>3</v>
      </c>
      <c r="D14" s="13">
        <f t="shared" ref="D14:D26" si="2">F14+H14</f>
        <v>4494</v>
      </c>
      <c r="E14" s="14"/>
      <c r="F14" s="13"/>
      <c r="G14" s="14"/>
      <c r="H14" s="13">
        <v>4494</v>
      </c>
      <c r="I14" s="14"/>
      <c r="J14" s="13">
        <f t="shared" ref="J14:J26" si="3">L14+N14</f>
        <v>3121</v>
      </c>
      <c r="K14" s="14"/>
      <c r="L14" s="13"/>
      <c r="M14" s="14"/>
      <c r="N14" s="13">
        <v>3121</v>
      </c>
      <c r="O14" s="14"/>
    </row>
    <row r="15" spans="1:15" ht="15" customHeight="1" x14ac:dyDescent="0.25">
      <c r="A15" s="15"/>
      <c r="B15" s="12" t="s">
        <v>11</v>
      </c>
      <c r="C15" s="12">
        <v>4</v>
      </c>
      <c r="D15" s="13"/>
      <c r="E15" s="14">
        <f t="shared" ref="E15:E27" si="4">G15+I15</f>
        <v>114272083.8</v>
      </c>
      <c r="F15" s="13"/>
      <c r="G15" s="14"/>
      <c r="H15" s="13"/>
      <c r="I15" s="14">
        <v>114272083.8</v>
      </c>
      <c r="J15" s="13"/>
      <c r="K15" s="14">
        <f t="shared" ref="K15:K27" si="5">M15+O15</f>
        <v>67512600</v>
      </c>
      <c r="L15" s="13"/>
      <c r="M15" s="14"/>
      <c r="N15" s="13"/>
      <c r="O15" s="14">
        <v>67512600</v>
      </c>
    </row>
    <row r="16" spans="1:15" ht="30" x14ac:dyDescent="0.25">
      <c r="A16" s="15" t="s">
        <v>14</v>
      </c>
      <c r="B16" s="12" t="s">
        <v>13</v>
      </c>
      <c r="C16" s="12">
        <v>5</v>
      </c>
      <c r="D16" s="13"/>
      <c r="E16" s="14"/>
      <c r="F16" s="13"/>
      <c r="G16" s="14"/>
      <c r="H16" s="13"/>
      <c r="I16" s="14"/>
      <c r="J16" s="13"/>
      <c r="K16" s="14"/>
      <c r="L16" s="14"/>
      <c r="M16" s="14"/>
      <c r="N16" s="13"/>
      <c r="O16" s="14"/>
    </row>
    <row r="17" spans="1:15" x14ac:dyDescent="0.25">
      <c r="A17" s="15"/>
      <c r="B17" s="12" t="s">
        <v>11</v>
      </c>
      <c r="C17" s="12">
        <v>6</v>
      </c>
      <c r="D17" s="13"/>
      <c r="E17" s="14"/>
      <c r="F17" s="13"/>
      <c r="G17" s="14"/>
      <c r="H17" s="13"/>
      <c r="I17" s="14"/>
      <c r="J17" s="13"/>
      <c r="K17" s="14"/>
      <c r="L17" s="13"/>
      <c r="M17" s="14"/>
      <c r="N17" s="13"/>
      <c r="O17" s="14"/>
    </row>
    <row r="18" spans="1:15" x14ac:dyDescent="0.25">
      <c r="A18" s="15" t="s">
        <v>15</v>
      </c>
      <c r="B18" s="12" t="s">
        <v>16</v>
      </c>
      <c r="C18" s="12">
        <v>7</v>
      </c>
      <c r="D18" s="13"/>
      <c r="E18" s="14"/>
      <c r="F18" s="13">
        <v>1900</v>
      </c>
      <c r="G18" s="14"/>
      <c r="H18" s="13"/>
      <c r="I18" s="14"/>
      <c r="J18" s="13"/>
      <c r="K18" s="14"/>
      <c r="L18" s="13">
        <v>1948</v>
      </c>
      <c r="M18" s="14"/>
      <c r="N18" s="13"/>
      <c r="O18" s="14"/>
    </row>
    <row r="19" spans="1:15" x14ac:dyDescent="0.25">
      <c r="A19" s="15"/>
      <c r="B19" s="12" t="s">
        <v>17</v>
      </c>
      <c r="C19" s="12">
        <v>8</v>
      </c>
      <c r="D19" s="13">
        <f t="shared" si="2"/>
        <v>250</v>
      </c>
      <c r="E19" s="14"/>
      <c r="F19" s="13"/>
      <c r="G19" s="14"/>
      <c r="H19" s="13">
        <v>250</v>
      </c>
      <c r="I19" s="14"/>
      <c r="J19" s="13">
        <f t="shared" si="3"/>
        <v>402</v>
      </c>
      <c r="K19" s="14"/>
      <c r="L19" s="13"/>
      <c r="M19" s="14"/>
      <c r="N19" s="13">
        <v>402</v>
      </c>
      <c r="O19" s="14"/>
    </row>
    <row r="20" spans="1:15" x14ac:dyDescent="0.25">
      <c r="A20" s="15"/>
      <c r="B20" s="12" t="s">
        <v>11</v>
      </c>
      <c r="C20" s="12">
        <v>9</v>
      </c>
      <c r="D20" s="13"/>
      <c r="E20" s="14">
        <f t="shared" si="4"/>
        <v>8429020.1799999997</v>
      </c>
      <c r="F20" s="13"/>
      <c r="G20" s="14">
        <v>2284541</v>
      </c>
      <c r="H20" s="13"/>
      <c r="I20" s="14">
        <v>6144479.1799999997</v>
      </c>
      <c r="J20" s="13"/>
      <c r="K20" s="14">
        <f t="shared" si="5"/>
        <v>20563726.800000001</v>
      </c>
      <c r="L20" s="13"/>
      <c r="M20" s="14">
        <v>11170926.800000001</v>
      </c>
      <c r="N20" s="13"/>
      <c r="O20" s="14">
        <v>9392800</v>
      </c>
    </row>
    <row r="21" spans="1:15" ht="45" x14ac:dyDescent="0.25">
      <c r="A21" s="11" t="s">
        <v>26</v>
      </c>
      <c r="B21" s="12" t="s">
        <v>11</v>
      </c>
      <c r="C21" s="12">
        <v>10</v>
      </c>
      <c r="D21" s="13"/>
      <c r="E21" s="14">
        <f t="shared" si="4"/>
        <v>464363001.76999998</v>
      </c>
      <c r="F21" s="13"/>
      <c r="G21" s="14">
        <f>G24</f>
        <v>12064600.119999999</v>
      </c>
      <c r="H21" s="13"/>
      <c r="I21" s="14">
        <f>I24+I27</f>
        <v>452298401.64999998</v>
      </c>
      <c r="J21" s="13"/>
      <c r="K21" s="14">
        <f t="shared" si="5"/>
        <v>471067808</v>
      </c>
      <c r="L21" s="13"/>
      <c r="M21" s="14">
        <f>M24</f>
        <v>2115308</v>
      </c>
      <c r="N21" s="13"/>
      <c r="O21" s="14">
        <f>O24+O27</f>
        <v>468952500</v>
      </c>
    </row>
    <row r="22" spans="1:15" x14ac:dyDescent="0.25">
      <c r="A22" s="15" t="s">
        <v>18</v>
      </c>
      <c r="B22" s="12" t="s">
        <v>19</v>
      </c>
      <c r="C22" s="12">
        <v>11</v>
      </c>
      <c r="D22" s="13"/>
      <c r="E22" s="14"/>
      <c r="F22" s="13"/>
      <c r="G22" s="14"/>
      <c r="H22" s="13"/>
      <c r="I22" s="14"/>
      <c r="J22" s="13"/>
      <c r="K22" s="14"/>
      <c r="L22" s="13"/>
      <c r="M22" s="14"/>
      <c r="N22" s="13"/>
      <c r="O22" s="14"/>
    </row>
    <row r="23" spans="1:15" ht="30" x14ac:dyDescent="0.25">
      <c r="A23" s="15"/>
      <c r="B23" s="12" t="s">
        <v>20</v>
      </c>
      <c r="C23" s="12">
        <v>12</v>
      </c>
      <c r="D23" s="13">
        <f t="shared" si="2"/>
        <v>7031</v>
      </c>
      <c r="E23" s="14"/>
      <c r="F23" s="13">
        <v>206</v>
      </c>
      <c r="G23" s="14"/>
      <c r="H23" s="13">
        <v>6825</v>
      </c>
      <c r="I23" s="14"/>
      <c r="J23" s="13">
        <f t="shared" si="3"/>
        <v>7055</v>
      </c>
      <c r="K23" s="14"/>
      <c r="L23" s="13">
        <v>208</v>
      </c>
      <c r="M23" s="14"/>
      <c r="N23" s="13">
        <v>6847</v>
      </c>
      <c r="O23" s="14"/>
    </row>
    <row r="24" spans="1:15" x14ac:dyDescent="0.25">
      <c r="A24" s="15"/>
      <c r="B24" s="12" t="s">
        <v>11</v>
      </c>
      <c r="C24" s="12">
        <v>13</v>
      </c>
      <c r="D24" s="13"/>
      <c r="E24" s="14">
        <f t="shared" si="4"/>
        <v>407587516.14999998</v>
      </c>
      <c r="F24" s="13"/>
      <c r="G24" s="14">
        <v>12064600.119999999</v>
      </c>
      <c r="H24" s="13"/>
      <c r="I24" s="14">
        <v>395522916.02999997</v>
      </c>
      <c r="J24" s="13"/>
      <c r="K24" s="14">
        <f t="shared" si="5"/>
        <v>430722408</v>
      </c>
      <c r="L24" s="13"/>
      <c r="M24" s="14">
        <v>2115308</v>
      </c>
      <c r="N24" s="13"/>
      <c r="O24" s="14">
        <v>428607100</v>
      </c>
    </row>
    <row r="25" spans="1:15" x14ac:dyDescent="0.25">
      <c r="A25" s="15" t="s">
        <v>15</v>
      </c>
      <c r="B25" s="12" t="s">
        <v>16</v>
      </c>
      <c r="C25" s="12">
        <v>14</v>
      </c>
      <c r="D25" s="13"/>
      <c r="E25" s="14"/>
      <c r="F25" s="13"/>
      <c r="G25" s="14"/>
      <c r="H25" s="13"/>
      <c r="I25" s="14"/>
      <c r="J25" s="13"/>
      <c r="K25" s="14"/>
      <c r="L25" s="13"/>
      <c r="M25" s="14"/>
      <c r="N25" s="13"/>
      <c r="O25" s="14"/>
    </row>
    <row r="26" spans="1:15" x14ac:dyDescent="0.25">
      <c r="A26" s="15"/>
      <c r="B26" s="12" t="s">
        <v>17</v>
      </c>
      <c r="C26" s="12">
        <v>15</v>
      </c>
      <c r="D26" s="13">
        <f t="shared" si="2"/>
        <v>1994</v>
      </c>
      <c r="E26" s="14"/>
      <c r="F26" s="13"/>
      <c r="G26" s="14"/>
      <c r="H26" s="13">
        <v>1994</v>
      </c>
      <c r="I26" s="14"/>
      <c r="J26" s="13">
        <f t="shared" si="3"/>
        <v>1520</v>
      </c>
      <c r="K26" s="14"/>
      <c r="L26" s="13"/>
      <c r="M26" s="14"/>
      <c r="N26" s="13">
        <f>1922-402</f>
        <v>1520</v>
      </c>
      <c r="O26" s="14"/>
    </row>
    <row r="27" spans="1:15" x14ac:dyDescent="0.25">
      <c r="A27" s="15"/>
      <c r="B27" s="12" t="s">
        <v>11</v>
      </c>
      <c r="C27" s="12">
        <v>16</v>
      </c>
      <c r="D27" s="13"/>
      <c r="E27" s="14">
        <f t="shared" si="4"/>
        <v>56775485.619999997</v>
      </c>
      <c r="F27" s="13"/>
      <c r="G27" s="14"/>
      <c r="H27" s="13"/>
      <c r="I27" s="14">
        <v>56775485.619999997</v>
      </c>
      <c r="J27" s="13"/>
      <c r="K27" s="14">
        <f t="shared" si="5"/>
        <v>40345400</v>
      </c>
      <c r="L27" s="13"/>
      <c r="M27" s="14"/>
      <c r="N27" s="13"/>
      <c r="O27" s="14">
        <f>49738200-9392800</f>
        <v>40345400</v>
      </c>
    </row>
    <row r="28" spans="1:15" x14ac:dyDescent="0.25">
      <c r="A28" s="1" t="s">
        <v>32</v>
      </c>
    </row>
  </sheetData>
  <mergeCells count="23">
    <mergeCell ref="L1:O1"/>
    <mergeCell ref="L2:O2"/>
    <mergeCell ref="A14:A15"/>
    <mergeCell ref="A16:A17"/>
    <mergeCell ref="A18:A20"/>
    <mergeCell ref="D8:E9"/>
    <mergeCell ref="F8:I8"/>
    <mergeCell ref="A22:A24"/>
    <mergeCell ref="A25:A27"/>
    <mergeCell ref="A3:O3"/>
    <mergeCell ref="A4:O4"/>
    <mergeCell ref="J8:K9"/>
    <mergeCell ref="L8:O8"/>
    <mergeCell ref="F9:G9"/>
    <mergeCell ref="H9:I9"/>
    <mergeCell ref="L9:M9"/>
    <mergeCell ref="N9:O9"/>
    <mergeCell ref="A6:A10"/>
    <mergeCell ref="B6:B10"/>
    <mergeCell ref="C6:C10"/>
    <mergeCell ref="D6:O6"/>
    <mergeCell ref="D7:I7"/>
    <mergeCell ref="J7:O7"/>
  </mergeCells>
  <pageMargins left="0.23" right="0" top="0.24" bottom="0.74803149606299213" header="0" footer="0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МР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Кирдянова Диана Игоревна</dc:creator>
  <cp:lastModifiedBy>Храмкова Екатерина Вячеславовна</cp:lastModifiedBy>
  <cp:lastPrinted>2025-02-25T14:54:46Z</cp:lastPrinted>
  <dcterms:created xsi:type="dcterms:W3CDTF">2015-06-05T18:19:34Z</dcterms:created>
  <dcterms:modified xsi:type="dcterms:W3CDTF">2025-03-25T06:09:30Z</dcterms:modified>
</cp:coreProperties>
</file>